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man\Downloads\"/>
    </mc:Choice>
  </mc:AlternateContent>
  <workbookProtection lockStructure="1"/>
  <bookViews>
    <workbookView xWindow="0" yWindow="0" windowWidth="28800" windowHeight="12345" activeTab="1"/>
  </bookViews>
  <sheets>
    <sheet name="повозрастной" sheetId="1" r:id="rId1"/>
    <sheet name="помесячный" sheetId="2" r:id="rId2"/>
  </sheets>
  <definedNames>
    <definedName name="Z_4A1A7328_DA86_4396_85F9_6E34D3F438AB_.wvu.PrintArea" localSheetId="0" hidden="1">повозрастной!$A$1:$L$75</definedName>
    <definedName name="Z_4A1A7328_DA86_4396_85F9_6E34D3F438AB_.wvu.PrintArea" localSheetId="1" hidden="1">помесячный!$A$1:$N$62</definedName>
    <definedName name="Z_8A958165_8241_46AD_A56B_2C84A387BAC2_.wvu.PrintArea" localSheetId="0" hidden="1">повозрастной!$A$1:$L$75</definedName>
    <definedName name="Z_8A958165_8241_46AD_A56B_2C84A387BAC2_.wvu.PrintArea" localSheetId="1" hidden="1">помесячный!$A$1:$N$62</definedName>
    <definedName name="Z_F1A66CD2_095A_4989_84A4_FDF90525A489_.wvu.PrintArea" localSheetId="0" hidden="1">повозрастной!$A$1:$L$75</definedName>
    <definedName name="Z_F1A66CD2_095A_4989_84A4_FDF90525A489_.wvu.PrintArea" localSheetId="1" hidden="1">помесячный!$A$1:$N$62</definedName>
    <definedName name="_xlnm.Print_Area" localSheetId="0">повозрастной!$A$1:$L$75</definedName>
    <definedName name="_xlnm.Print_Area" localSheetId="1">помесячный!$A$1:$N$62</definedName>
  </definedNames>
  <calcPr calcId="162913"/>
  <customWorkbookViews>
    <customWorkbookView name="riman - Личное представление" guid="{F1A66CD2-095A-4989-84A4-FDF90525A489}" mergeInterval="0" personalView="1" maximized="1" xWindow="-8" yWindow="-8" windowWidth="1936" windowHeight="1056" activeSheetId="2"/>
    <customWorkbookView name="Журавлёва Лариса Валерьевна - Личное представление" guid="{8A958165-8241-46AD-A56B-2C84A387BAC2}" mergeInterval="0" personalView="1" maximized="1" xWindow="1" yWindow="1" windowWidth="1280" windowHeight="804" activeSheetId="1"/>
    <customWorkbookView name="Комп2-02 - Личное представление" guid="{4A1A7328-DA86-4396-85F9-6E34D3F438AB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C7" i="2" l="1"/>
  <c r="D7" i="2"/>
  <c r="B7" i="2" s="1"/>
  <c r="E7" i="2"/>
  <c r="H7" i="2"/>
  <c r="K7" i="2"/>
  <c r="C8" i="2"/>
  <c r="D8" i="2"/>
  <c r="B8" i="2" s="1"/>
  <c r="E8" i="2"/>
  <c r="H8" i="2"/>
  <c r="K8" i="2"/>
  <c r="C9" i="2"/>
  <c r="D9" i="2"/>
  <c r="B9" i="2" s="1"/>
  <c r="E9" i="2"/>
  <c r="H9" i="2"/>
  <c r="K9" i="2"/>
  <c r="C10" i="2"/>
  <c r="D10" i="2"/>
  <c r="B10" i="2" s="1"/>
  <c r="E10" i="2"/>
  <c r="H10" i="2"/>
  <c r="K10" i="2"/>
  <c r="C11" i="2"/>
  <c r="D11" i="2"/>
  <c r="B11" i="2" s="1"/>
  <c r="E11" i="2"/>
  <c r="H11" i="2"/>
  <c r="K11" i="2"/>
  <c r="C12" i="2"/>
  <c r="D12" i="2"/>
  <c r="B12" i="2" s="1"/>
  <c r="E12" i="2"/>
  <c r="H12" i="2"/>
  <c r="K12" i="2"/>
  <c r="C13" i="2"/>
  <c r="D13" i="2"/>
  <c r="B13" i="2" s="1"/>
  <c r="E13" i="2"/>
  <c r="H13" i="2"/>
  <c r="K13" i="2"/>
  <c r="C14" i="2"/>
  <c r="D14" i="2"/>
  <c r="B14" i="2" s="1"/>
  <c r="E14" i="2"/>
  <c r="H14" i="2"/>
  <c r="K14" i="2"/>
  <c r="C15" i="2"/>
  <c r="D15" i="2"/>
  <c r="B15" i="2" s="1"/>
  <c r="E15" i="2"/>
  <c r="H15" i="2"/>
  <c r="K15" i="2"/>
  <c r="C16" i="2"/>
  <c r="D16" i="2"/>
  <c r="B16" i="2" s="1"/>
  <c r="E16" i="2"/>
  <c r="H16" i="2"/>
  <c r="K16" i="2"/>
  <c r="C17" i="2"/>
  <c r="D17" i="2"/>
  <c r="B17" i="2" s="1"/>
  <c r="E17" i="2"/>
  <c r="H17" i="2"/>
  <c r="K17" i="2"/>
  <c r="C18" i="2"/>
  <c r="D18" i="2"/>
  <c r="B18" i="2" s="1"/>
  <c r="E18" i="2"/>
  <c r="H18" i="2"/>
  <c r="K18" i="2"/>
  <c r="C19" i="2"/>
  <c r="D19" i="2"/>
  <c r="E19" i="2"/>
  <c r="F19" i="2"/>
  <c r="G19" i="2"/>
  <c r="H19" i="2"/>
  <c r="I19" i="2"/>
  <c r="J19" i="2"/>
  <c r="K19" i="2"/>
  <c r="L19" i="2"/>
  <c r="M19" i="2"/>
  <c r="B29" i="2"/>
  <c r="B30" i="2"/>
  <c r="B31" i="2"/>
  <c r="B32" i="2"/>
  <c r="B33" i="2"/>
  <c r="B34" i="2"/>
  <c r="B35" i="2"/>
  <c r="B36" i="2"/>
  <c r="B37" i="2"/>
  <c r="B38" i="2"/>
  <c r="B39" i="2"/>
  <c r="B40" i="2"/>
  <c r="C41" i="2"/>
  <c r="D41" i="2"/>
  <c r="B41" i="2" s="1"/>
  <c r="E53" i="1" s="1"/>
  <c r="E41" i="2"/>
  <c r="C50" i="2"/>
  <c r="D50" i="2"/>
  <c r="B50" i="2" s="1"/>
  <c r="E50" i="2"/>
  <c r="H50" i="2"/>
  <c r="C51" i="2"/>
  <c r="B51" i="2" s="1"/>
  <c r="D51" i="2"/>
  <c r="E51" i="2"/>
  <c r="E62" i="2" s="1"/>
  <c r="H51" i="2"/>
  <c r="C52" i="2"/>
  <c r="D52" i="2"/>
  <c r="B52" i="2" s="1"/>
  <c r="E52" i="2"/>
  <c r="H52" i="2"/>
  <c r="C53" i="2"/>
  <c r="B53" i="2" s="1"/>
  <c r="D53" i="2"/>
  <c r="E53" i="2"/>
  <c r="H53" i="2"/>
  <c r="C54" i="2"/>
  <c r="D54" i="2"/>
  <c r="B54" i="2" s="1"/>
  <c r="E54" i="2"/>
  <c r="H54" i="2"/>
  <c r="C55" i="2"/>
  <c r="B55" i="2" s="1"/>
  <c r="D55" i="2"/>
  <c r="E55" i="2"/>
  <c r="H55" i="2"/>
  <c r="C56" i="2"/>
  <c r="D56" i="2"/>
  <c r="B56" i="2" s="1"/>
  <c r="E56" i="2"/>
  <c r="H56" i="2"/>
  <c r="C57" i="2"/>
  <c r="B57" i="2" s="1"/>
  <c r="D57" i="2"/>
  <c r="E57" i="2"/>
  <c r="H57" i="2"/>
  <c r="C58" i="2"/>
  <c r="D58" i="2"/>
  <c r="B58" i="2" s="1"/>
  <c r="E58" i="2"/>
  <c r="H58" i="2"/>
  <c r="C59" i="2"/>
  <c r="B59" i="2" s="1"/>
  <c r="D59" i="2"/>
  <c r="E59" i="2"/>
  <c r="H59" i="2"/>
  <c r="C60" i="2"/>
  <c r="D60" i="2"/>
  <c r="B60" i="2" s="1"/>
  <c r="E60" i="2"/>
  <c r="H60" i="2"/>
  <c r="C61" i="2"/>
  <c r="B61" i="2" s="1"/>
  <c r="D61" i="2"/>
  <c r="E61" i="2"/>
  <c r="H61" i="2"/>
  <c r="D62" i="2"/>
  <c r="F62" i="2"/>
  <c r="G62" i="2"/>
  <c r="H62" i="2"/>
  <c r="I62" i="2"/>
  <c r="J62" i="2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53" i="1"/>
  <c r="D53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C70" i="1"/>
  <c r="D70" i="1"/>
  <c r="E70" i="1"/>
  <c r="F70" i="1"/>
  <c r="G70" i="1"/>
  <c r="H70" i="1"/>
  <c r="B62" i="2" l="1"/>
  <c r="I70" i="1" s="1"/>
  <c r="B19" i="2"/>
  <c r="I37" i="1" s="1"/>
  <c r="C62" i="2"/>
</calcChain>
</file>

<file path=xl/sharedStrings.xml><?xml version="1.0" encoding="utf-8"?>
<sst xmlns="http://schemas.openxmlformats.org/spreadsheetml/2006/main" count="152" uniqueCount="68">
  <si>
    <t>ФИО ответственного за составление отчета</t>
  </si>
  <si>
    <t>Номер контактного телефона</t>
  </si>
  <si>
    <t>Месяц</t>
  </si>
  <si>
    <t>Наименование ЛПУ</t>
  </si>
  <si>
    <t>Взрослые (в возрасте 18 лет и старше)</t>
  </si>
  <si>
    <t>Работающих граждан:</t>
  </si>
  <si>
    <t>Неработающих граждан:</t>
  </si>
  <si>
    <t>Обучающиеся в образовательных организациях по очной форме</t>
  </si>
  <si>
    <t>Всего</t>
  </si>
  <si>
    <t>из них:</t>
  </si>
  <si>
    <t>женщины</t>
  </si>
  <si>
    <t>мужчины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</si>
  <si>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</si>
  <si>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</si>
  <si>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</si>
  <si>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</si>
  <si>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</si>
  <si>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</si>
  <si>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</si>
  <si>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</si>
  <si>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</si>
  <si>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</si>
  <si>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</si>
  <si>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</si>
  <si>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строки</t>
  </si>
  <si>
    <t>Мужчины</t>
  </si>
  <si>
    <t>Женщины</t>
  </si>
  <si>
    <t>21-36 лет</t>
  </si>
  <si>
    <t>39-60 лет</t>
  </si>
  <si>
    <t>старше 60 лет</t>
  </si>
  <si>
    <r>
      <rPr>
        <b/>
        <sz val="11"/>
        <color indexed="8"/>
        <rFont val="Calibri"/>
        <family val="2"/>
        <charset val="204"/>
      </rPr>
      <t>*</t>
    </r>
    <r>
      <rPr>
        <sz val="11"/>
        <color theme="1"/>
        <rFont val="Calibri"/>
        <family val="2"/>
        <charset val="204"/>
        <scheme val="minor"/>
      </rPr>
      <t xml:space="preserve">Диспансеризация проводится 1 раз в 3 года в возрастные периоды, предусмотренные приложением N 1 к Порядку проведения диспансеризации определенных групп взрослого населения, утвержденного Приказом Министерства Здравоохранения Российской Федерации от 26 октября 2017 г. N 869н, за исключением: 1) маммографии для женщин в возрасте от 51 года до 69 лет и исследования кала на скрытую кровь для граждан в возрасте от 49 до 73 лет, которые проводятся 1 раз в 2 года; 2) диспансеризация проводится ежегодно вне зависимости оо возраста в отношении отдельных категорий граждан, включая: а) инвалидов Великой Отечественной войны и инвалидов боевых действий, а также участников Великой Отечественной войны, ставших инвалидами вследствие общего заболевания, трудового увечья или других причин (кроме лиц, инвалидность которых наступила вследствие их противоправных действий); б) лиц, награжденных знаком "Жителю блокадного Ленинграда" и признанных инвалидами вследствие общего заболевания, трудового увечья и других причин (кроме лиц, инвалидность которых наступила вследствие их противоправных действий); в) бывших несовершеннолетних узников концлагерей, гетто, других мест принудительного содержания, созданных фашистами и их союзниками в период второй мировой войны, признанных инвалидами вследствие общего заболевания, трудового увечья и других причин (за исключением лиц, инвалидность которых наступила вследствие их противоправных действий).
</t>
    </r>
  </si>
  <si>
    <t>Ежемесячный план-график проведения диспансеризации определенных групп взрослого населения взрослого населения с учетом категорий населения (1 раз в 3 года)</t>
  </si>
  <si>
    <t>Женщины (в возрасте от 50 до 70 лет)</t>
  </si>
  <si>
    <t xml:space="preserve"> мужчины</t>
  </si>
  <si>
    <t>Взрослые (в возрасте от 49 до 73 лет)</t>
  </si>
  <si>
    <t>Всего подлежит в субъекте Российской Федерации (на территории обслуживания медицинской организации)</t>
  </si>
  <si>
    <t xml:space="preserve"> </t>
  </si>
  <si>
    <t>Повозрастной план-график проведения диспансеризации определенных групп взрослого населения с учетом категорий населения (1 раз в 3 года)*</t>
  </si>
  <si>
    <t>Включено в план проведения диспансеризации на текущий календарный год с учетом возрастной категории граждан (63%)</t>
  </si>
  <si>
    <r>
      <t xml:space="preserve">Включено в план проведения диспансеризации на текущий календарный год с учетом возрастной категории граждан </t>
    </r>
    <r>
      <rPr>
        <b/>
        <sz val="12"/>
        <color indexed="8"/>
        <rFont val="Times New Roman"/>
        <family val="1"/>
        <charset val="204"/>
      </rPr>
      <t>(63%)</t>
    </r>
  </si>
  <si>
    <t>50</t>
  </si>
  <si>
    <t>52</t>
  </si>
  <si>
    <t>56</t>
  </si>
  <si>
    <t>58</t>
  </si>
  <si>
    <t>62</t>
  </si>
  <si>
    <t>64</t>
  </si>
  <si>
    <t>68</t>
  </si>
  <si>
    <t>70</t>
  </si>
  <si>
    <t>49</t>
  </si>
  <si>
    <t>53</t>
  </si>
  <si>
    <t>55</t>
  </si>
  <si>
    <t>59</t>
  </si>
  <si>
    <t>61</t>
  </si>
  <si>
    <t>65</t>
  </si>
  <si>
    <t>67</t>
  </si>
  <si>
    <t>71</t>
  </si>
  <si>
    <t>73</t>
  </si>
  <si>
    <t>Возраст (исполняется полных лет в 2019 году)</t>
  </si>
  <si>
    <t xml:space="preserve">Всего подлежит диспансеризации в 2019 году на территории обслуживания медицинской организации </t>
  </si>
  <si>
    <t>Повозрастной план-график проведения диспансеризации определенных групп взрослого населения: проведение маммографии в 2019 году (женщины в возрасте от 50  до 70 лет, 1 раз в 2 года)</t>
  </si>
  <si>
    <t>Повозрастной план-график проведения диспансеризации определенных групп взрослого населения с учетом категорий населения: проведение исследования кала на скрытую кровь в 2019 году (мужчины и женщины в возрасте от 49  до 73 лет, 1 раз в 2 года)</t>
  </si>
  <si>
    <t>**В 2019 году подлежат маммографии женщины, родившиеся в 1969, 1967, 1963, 1961, 1957, 1955, 1951,1949 годах и не прошедшие маммографию  в предыдущие 12 месяцев</t>
  </si>
  <si>
    <t>***В 2019 году подлежат исследованию кала на скрытую кровь мужчины и женщины, родившиеся в 1970, 1966, 1964, 1960, 1958, 1954, 1952, 1948, 1946 годах и не прошедшие данное исследование в предыдущие 12 месяцев</t>
  </si>
  <si>
    <t>Ежемесячный план-график проведения диспансеризации определенных групп взрослого населения с учетом категорий населения: проведение маммографии в 2019 году (женщины в возрасте от 50  до 70 лет, 1 раз в 2 года)</t>
  </si>
  <si>
    <t>Ежемесячный план-график проведения диспансеризации определенных групп взрослого населения с учетом категорий населения: проведение исследования кала на скрытую кровь в 2019 году (мужчины и женщины в возрасте от 49  до 73 лет, 1 раз в 2 года)</t>
  </si>
  <si>
    <t>Бякова О.М.</t>
  </si>
  <si>
    <t>51-01-55</t>
  </si>
  <si>
    <t>ФГБОУ ВО Кировский ГМУ Минздрава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</si>
</sst>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40404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7" fillId="0" borderId="1" xfId="0" applyFont="1" applyBorder="1"/>
    <xf numFmtId="0" fontId="0" fillId="0" borderId="1" xfId="0" applyBorder="1" applyProtection="1"/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" fontId="8" fillId="2" borderId="3" xfId="0" applyNumberFormat="1" applyFont="1" applyFill="1" applyBorder="1" applyAlignment="1" applyProtection="1">
      <alignment horizontal="center" vertical="top" wrapText="1"/>
      <protection locked="0"/>
    </xf>
    <xf numFmtId="1" fontId="8" fillId="3" borderId="3" xfId="0" applyNumberFormat="1" applyFont="1" applyFill="1" applyBorder="1" applyAlignment="1" applyProtection="1">
      <alignment horizontal="center" vertical="top" wrapText="1"/>
      <protection locked="0"/>
    </xf>
    <xf numFmtId="1" fontId="8" fillId="4" borderId="3" xfId="0" applyNumberFormat="1" applyFont="1" applyFill="1" applyBorder="1" applyAlignment="1" applyProtection="1">
      <alignment horizontal="center" vertical="top" wrapText="1"/>
      <protection locked="0"/>
    </xf>
    <xf numFmtId="1" fontId="8" fillId="2" borderId="3" xfId="0" applyNumberFormat="1" applyFont="1" applyFill="1" applyBorder="1" applyAlignment="1" applyProtection="1">
      <alignment horizontal="center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" fontId="12" fillId="2" borderId="4" xfId="0" applyNumberFormat="1" applyFont="1" applyFill="1" applyBorder="1" applyAlignment="1" applyProtection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" fillId="0" borderId="1" xfId="0" applyFont="1" applyBorder="1" applyProtection="1"/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0" fontId="13" fillId="4" borderId="9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Border="1"/>
    <xf numFmtId="1" fontId="8" fillId="6" borderId="0" xfId="0" applyNumberFormat="1" applyFont="1" applyFill="1" applyBorder="1" applyAlignment="1" applyProtection="1">
      <alignment horizontal="center" vertical="top" wrapText="1"/>
      <protection locked="0"/>
    </xf>
    <xf numFmtId="0" fontId="0" fillId="7" borderId="0" xfId="0" applyFill="1" applyBorder="1"/>
    <xf numFmtId="1" fontId="8" fillId="0" borderId="12" xfId="0" applyNumberFormat="1" applyFont="1" applyFill="1" applyBorder="1" applyAlignment="1" applyProtection="1">
      <alignment horizontal="center" vertical="top" wrapText="1"/>
    </xf>
    <xf numFmtId="0" fontId="0" fillId="0" borderId="13" xfId="0" applyFill="1" applyBorder="1" applyProtection="1"/>
    <xf numFmtId="0" fontId="11" fillId="0" borderId="0" xfId="0" applyFont="1"/>
    <xf numFmtId="0" fontId="4" fillId="0" borderId="0" xfId="0" applyFont="1" applyBorder="1" applyAlignment="1">
      <alignment wrapText="1"/>
    </xf>
    <xf numFmtId="0" fontId="0" fillId="0" borderId="12" xfId="0" applyBorder="1"/>
    <xf numFmtId="0" fontId="8" fillId="4" borderId="1" xfId="0" applyFont="1" applyFill="1" applyBorder="1" applyAlignment="1">
      <alignment horizontal="center" vertical="top" wrapText="1"/>
    </xf>
    <xf numFmtId="0" fontId="0" fillId="0" borderId="7" xfId="0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 applyProtection="1">
      <alignment horizontal="center" wrapText="1"/>
      <protection locked="0"/>
    </xf>
    <xf numFmtId="0" fontId="4" fillId="0" borderId="14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1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7C9F549-A81B-4924-A538-AAF7DF57D9CA}" diskRevisions="1" revisionId="32" version="2">
  <header guid="{AFAD347C-B3DC-49E6-967F-08700200C15E}" dateTime="2019-01-24T10:19:20" maxSheetId="3" userName="Комп2-02" r:id="rId4" minRId="30">
    <sheetIdMap count="2">
      <sheetId val="1"/>
      <sheetId val="2"/>
    </sheetIdMap>
  </header>
  <header guid="{57C9F549-A81B-4924-A538-AAF7DF57D9CA}" dateTime="2019-01-25T10:40:34" maxSheetId="3" userName="riman" r:id="rId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2">
    <oc r="B3" t="inlineStr">
      <is>
        <t>Наименование ЛПУ</t>
      </is>
    </oc>
    <nc r="B3" t="inlineStr">
      <is>
        <t>ФГБОУ ВО Кировский ГМУ Минздрава России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1A66CD2_095A_4989_84A4_FDF90525A489_.wvu.PrintArea" hidden="1" oldHidden="1">
    <formula>повозрастной!$A$1:$L$75</formula>
  </rdn>
  <rdn rId="0" localSheetId="2" customView="1" name="Z_F1A66CD2_095A_4989_84A4_FDF90525A489_.wvu.PrintArea" hidden="1" oldHidden="1">
    <formula>помесячный!$A$1:$N$62</formula>
  </rdn>
  <rcv guid="{F1A66CD2-095A-4989-84A4-FDF90525A48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FAD347C-B3DC-49E6-967F-08700200C15E}" name="riman" id="-944338360" dateTime="2019-01-25T10:40:3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5"/>
  <sheetViews>
    <sheetView zoomScale="91" zoomScaleNormal="91" workbookViewId="0">
      <selection activeCell="E14" sqref="E14"/>
    </sheetView>
  </sheetViews>
  <sheetFormatPr defaultRowHeight="15" x14ac:dyDescent="0.25"/>
  <cols>
    <col min="1" max="1" width="12" customWidth="1"/>
    <col min="2" max="2" width="13.28515625" customWidth="1"/>
    <col min="3" max="3" width="23.85546875" customWidth="1"/>
    <col min="4" max="4" width="27.5703125" customWidth="1"/>
    <col min="5" max="5" width="21" customWidth="1"/>
    <col min="6" max="6" width="24.140625" customWidth="1"/>
    <col min="7" max="7" width="18.5703125" customWidth="1"/>
    <col min="8" max="8" width="21.5703125" customWidth="1"/>
    <col min="9" max="9" width="11" bestFit="1" customWidth="1"/>
    <col min="10" max="10" width="15.140625" customWidth="1"/>
    <col min="11" max="11" width="14.140625" customWidth="1"/>
    <col min="12" max="12" width="13.28515625" customWidth="1"/>
  </cols>
  <sheetData>
    <row r="3" spans="1:8" ht="33.75" customHeight="1" x14ac:dyDescent="0.25">
      <c r="A3" s="65" t="s">
        <v>37</v>
      </c>
      <c r="B3" s="66"/>
      <c r="C3" s="66"/>
      <c r="D3" s="66"/>
      <c r="E3" s="66"/>
      <c r="F3" s="66"/>
      <c r="G3" s="66"/>
      <c r="H3" s="67"/>
    </row>
    <row r="4" spans="1:8" ht="15.75" x14ac:dyDescent="0.25">
      <c r="A4" s="56" t="s">
        <v>57</v>
      </c>
      <c r="B4" s="56" t="s">
        <v>24</v>
      </c>
      <c r="C4" s="59" t="s">
        <v>25</v>
      </c>
      <c r="D4" s="60"/>
      <c r="E4" s="57" t="s">
        <v>26</v>
      </c>
      <c r="F4" s="57"/>
      <c r="G4" s="58" t="s">
        <v>8</v>
      </c>
      <c r="H4" s="58"/>
    </row>
    <row r="5" spans="1:8" ht="126" x14ac:dyDescent="0.25">
      <c r="A5" s="56"/>
      <c r="B5" s="56"/>
      <c r="C5" s="36" t="s">
        <v>58</v>
      </c>
      <c r="D5" s="36" t="s">
        <v>38</v>
      </c>
      <c r="E5" s="51" t="s">
        <v>58</v>
      </c>
      <c r="F5" s="37" t="s">
        <v>38</v>
      </c>
      <c r="G5" s="26" t="s">
        <v>35</v>
      </c>
      <c r="H5" s="26" t="s">
        <v>39</v>
      </c>
    </row>
    <row r="6" spans="1:8" ht="15.75" thickBot="1" x14ac:dyDescent="0.3">
      <c r="A6" s="30">
        <v>1</v>
      </c>
      <c r="B6" s="31">
        <v>2</v>
      </c>
      <c r="C6" s="32">
        <v>3</v>
      </c>
      <c r="D6" s="32">
        <v>4</v>
      </c>
      <c r="E6" s="33">
        <v>5</v>
      </c>
      <c r="F6" s="33">
        <v>6</v>
      </c>
      <c r="G6" s="34">
        <v>7</v>
      </c>
      <c r="H6" s="35">
        <v>8</v>
      </c>
    </row>
    <row r="7" spans="1:8" ht="15.75" x14ac:dyDescent="0.25">
      <c r="A7" s="11">
        <v>21</v>
      </c>
      <c r="B7" s="13">
        <v>1</v>
      </c>
      <c r="C7" s="17">
        <v>19</v>
      </c>
      <c r="D7" s="17">
        <v>19</v>
      </c>
      <c r="E7" s="18">
        <v>81</v>
      </c>
      <c r="F7" s="18">
        <v>81</v>
      </c>
      <c r="G7" s="21">
        <f>C7+E7</f>
        <v>100</v>
      </c>
      <c r="H7" s="21">
        <f>D7+F7</f>
        <v>100</v>
      </c>
    </row>
    <row r="8" spans="1:8" ht="15.75" x14ac:dyDescent="0.25">
      <c r="A8" s="9">
        <v>24</v>
      </c>
      <c r="B8" s="12">
        <v>2</v>
      </c>
      <c r="C8" s="16">
        <v>8</v>
      </c>
      <c r="D8" s="16">
        <v>8</v>
      </c>
      <c r="E8" s="16">
        <v>20</v>
      </c>
      <c r="F8" s="16">
        <v>20</v>
      </c>
      <c r="G8" s="21">
        <f t="shared" ref="G8:G33" si="0">C8+E8</f>
        <v>28</v>
      </c>
      <c r="H8" s="21">
        <f t="shared" ref="H8:H33" si="1">D8+F8</f>
        <v>28</v>
      </c>
    </row>
    <row r="9" spans="1:8" ht="15.75" x14ac:dyDescent="0.25">
      <c r="A9" s="11">
        <v>27</v>
      </c>
      <c r="B9" s="13">
        <v>3</v>
      </c>
      <c r="C9" s="17"/>
      <c r="D9" s="17"/>
      <c r="E9" s="18"/>
      <c r="F9" s="18"/>
      <c r="G9" s="21">
        <f t="shared" si="0"/>
        <v>0</v>
      </c>
      <c r="H9" s="21">
        <f t="shared" si="1"/>
        <v>0</v>
      </c>
    </row>
    <row r="10" spans="1:8" ht="15.75" x14ac:dyDescent="0.25">
      <c r="A10" s="9">
        <v>30</v>
      </c>
      <c r="B10" s="12">
        <v>4</v>
      </c>
      <c r="C10" s="16">
        <v>1</v>
      </c>
      <c r="D10" s="16">
        <v>1</v>
      </c>
      <c r="E10" s="16"/>
      <c r="F10" s="16"/>
      <c r="G10" s="21">
        <f t="shared" si="0"/>
        <v>1</v>
      </c>
      <c r="H10" s="21">
        <f t="shared" si="1"/>
        <v>1</v>
      </c>
    </row>
    <row r="11" spans="1:8" ht="15.75" x14ac:dyDescent="0.25">
      <c r="A11" s="11">
        <v>33</v>
      </c>
      <c r="B11" s="13">
        <v>5</v>
      </c>
      <c r="C11" s="17"/>
      <c r="D11" s="17"/>
      <c r="E11" s="18">
        <v>1</v>
      </c>
      <c r="F11" s="18">
        <v>1</v>
      </c>
      <c r="G11" s="21">
        <f t="shared" si="0"/>
        <v>1</v>
      </c>
      <c r="H11" s="21">
        <f t="shared" si="1"/>
        <v>1</v>
      </c>
    </row>
    <row r="12" spans="1:8" ht="15.75" x14ac:dyDescent="0.25">
      <c r="A12" s="9">
        <v>36</v>
      </c>
      <c r="B12" s="12">
        <v>6</v>
      </c>
      <c r="C12" s="16"/>
      <c r="D12" s="16"/>
      <c r="E12" s="16"/>
      <c r="F12" s="16"/>
      <c r="G12" s="21">
        <f t="shared" si="0"/>
        <v>0</v>
      </c>
      <c r="H12" s="21">
        <f t="shared" si="1"/>
        <v>0</v>
      </c>
    </row>
    <row r="13" spans="1:8" ht="15.75" x14ac:dyDescent="0.25">
      <c r="A13" s="11">
        <v>39</v>
      </c>
      <c r="B13" s="13">
        <v>7</v>
      </c>
      <c r="C13" s="17"/>
      <c r="D13" s="17"/>
      <c r="E13" s="18"/>
      <c r="F13" s="18"/>
      <c r="G13" s="21">
        <f t="shared" si="0"/>
        <v>0</v>
      </c>
      <c r="H13" s="21">
        <f t="shared" si="1"/>
        <v>0</v>
      </c>
    </row>
    <row r="14" spans="1:8" ht="15.75" x14ac:dyDescent="0.25">
      <c r="A14" s="9">
        <v>42</v>
      </c>
      <c r="B14" s="12">
        <v>8</v>
      </c>
      <c r="C14" s="16"/>
      <c r="D14" s="16"/>
      <c r="E14" s="16"/>
      <c r="F14" s="16"/>
      <c r="G14" s="21">
        <f t="shared" si="0"/>
        <v>0</v>
      </c>
      <c r="H14" s="21">
        <f t="shared" si="1"/>
        <v>0</v>
      </c>
    </row>
    <row r="15" spans="1:8" ht="15.75" x14ac:dyDescent="0.25">
      <c r="A15" s="11">
        <v>45</v>
      </c>
      <c r="B15" s="13">
        <v>9</v>
      </c>
      <c r="C15" s="17"/>
      <c r="D15" s="17"/>
      <c r="E15" s="18"/>
      <c r="F15" s="18"/>
      <c r="G15" s="21">
        <f t="shared" si="0"/>
        <v>0</v>
      </c>
      <c r="H15" s="21">
        <f t="shared" si="1"/>
        <v>0</v>
      </c>
    </row>
    <row r="16" spans="1:8" ht="15.75" x14ac:dyDescent="0.25">
      <c r="A16" s="9">
        <v>48</v>
      </c>
      <c r="B16" s="12">
        <v>10</v>
      </c>
      <c r="C16" s="16"/>
      <c r="D16" s="16"/>
      <c r="E16" s="16"/>
      <c r="F16" s="16"/>
      <c r="G16" s="21">
        <f t="shared" si="0"/>
        <v>0</v>
      </c>
      <c r="H16" s="21">
        <f t="shared" si="1"/>
        <v>0</v>
      </c>
    </row>
    <row r="17" spans="1:8" ht="15.75" x14ac:dyDescent="0.25">
      <c r="A17" s="11">
        <v>51</v>
      </c>
      <c r="B17" s="13">
        <v>11</v>
      </c>
      <c r="C17" s="17"/>
      <c r="D17" s="17"/>
      <c r="E17" s="18"/>
      <c r="F17" s="18"/>
      <c r="G17" s="21">
        <f t="shared" si="0"/>
        <v>0</v>
      </c>
      <c r="H17" s="21">
        <f t="shared" si="1"/>
        <v>0</v>
      </c>
    </row>
    <row r="18" spans="1:8" ht="15.75" x14ac:dyDescent="0.25">
      <c r="A18" s="9">
        <v>54</v>
      </c>
      <c r="B18" s="12">
        <v>12</v>
      </c>
      <c r="C18" s="16"/>
      <c r="D18" s="16"/>
      <c r="E18" s="16"/>
      <c r="F18" s="16"/>
      <c r="G18" s="21">
        <f t="shared" si="0"/>
        <v>0</v>
      </c>
      <c r="H18" s="21">
        <f t="shared" si="1"/>
        <v>0</v>
      </c>
    </row>
    <row r="19" spans="1:8" ht="15.75" x14ac:dyDescent="0.25">
      <c r="A19" s="11">
        <v>57</v>
      </c>
      <c r="B19" s="13">
        <v>13</v>
      </c>
      <c r="C19" s="17"/>
      <c r="D19" s="17"/>
      <c r="E19" s="18"/>
      <c r="F19" s="18"/>
      <c r="G19" s="21">
        <f t="shared" si="0"/>
        <v>0</v>
      </c>
      <c r="H19" s="21">
        <f t="shared" si="1"/>
        <v>0</v>
      </c>
    </row>
    <row r="20" spans="1:8" ht="15.75" x14ac:dyDescent="0.25">
      <c r="A20" s="9">
        <v>60</v>
      </c>
      <c r="B20" s="12">
        <v>14</v>
      </c>
      <c r="C20" s="16"/>
      <c r="D20" s="16"/>
      <c r="E20" s="16"/>
      <c r="F20" s="16"/>
      <c r="G20" s="21">
        <f t="shared" si="0"/>
        <v>0</v>
      </c>
      <c r="H20" s="21">
        <f t="shared" si="1"/>
        <v>0</v>
      </c>
    </row>
    <row r="21" spans="1:8" ht="15.75" x14ac:dyDescent="0.25">
      <c r="A21" s="11">
        <v>63</v>
      </c>
      <c r="B21" s="13">
        <v>15</v>
      </c>
      <c r="C21" s="17"/>
      <c r="D21" s="17"/>
      <c r="E21" s="18"/>
      <c r="F21" s="18"/>
      <c r="G21" s="21">
        <f t="shared" si="0"/>
        <v>0</v>
      </c>
      <c r="H21" s="21">
        <f t="shared" si="1"/>
        <v>0</v>
      </c>
    </row>
    <row r="22" spans="1:8" ht="15.75" x14ac:dyDescent="0.25">
      <c r="A22" s="9">
        <v>66</v>
      </c>
      <c r="B22" s="12">
        <v>16</v>
      </c>
      <c r="C22" s="16"/>
      <c r="D22" s="16"/>
      <c r="E22" s="16"/>
      <c r="F22" s="16"/>
      <c r="G22" s="21">
        <f t="shared" si="0"/>
        <v>0</v>
      </c>
      <c r="H22" s="21">
        <f t="shared" si="1"/>
        <v>0</v>
      </c>
    </row>
    <row r="23" spans="1:8" ht="15.75" x14ac:dyDescent="0.25">
      <c r="A23" s="11">
        <v>69</v>
      </c>
      <c r="B23" s="13">
        <v>17</v>
      </c>
      <c r="C23" s="17"/>
      <c r="D23" s="17"/>
      <c r="E23" s="18"/>
      <c r="F23" s="18"/>
      <c r="G23" s="21">
        <f t="shared" si="0"/>
        <v>0</v>
      </c>
      <c r="H23" s="21">
        <f t="shared" si="1"/>
        <v>0</v>
      </c>
    </row>
    <row r="24" spans="1:8" ht="15.75" x14ac:dyDescent="0.25">
      <c r="A24" s="9">
        <v>72</v>
      </c>
      <c r="B24" s="12">
        <v>18</v>
      </c>
      <c r="C24" s="16"/>
      <c r="D24" s="16"/>
      <c r="E24" s="16"/>
      <c r="F24" s="16"/>
      <c r="G24" s="21">
        <f t="shared" si="0"/>
        <v>0</v>
      </c>
      <c r="H24" s="21">
        <f t="shared" si="1"/>
        <v>0</v>
      </c>
    </row>
    <row r="25" spans="1:8" ht="15.75" x14ac:dyDescent="0.25">
      <c r="A25" s="11">
        <v>75</v>
      </c>
      <c r="B25" s="13">
        <v>19</v>
      </c>
      <c r="C25" s="17"/>
      <c r="D25" s="17"/>
      <c r="E25" s="18"/>
      <c r="F25" s="18"/>
      <c r="G25" s="21">
        <f t="shared" si="0"/>
        <v>0</v>
      </c>
      <c r="H25" s="21">
        <f t="shared" si="1"/>
        <v>0</v>
      </c>
    </row>
    <row r="26" spans="1:8" ht="15.75" x14ac:dyDescent="0.25">
      <c r="A26" s="9">
        <v>78</v>
      </c>
      <c r="B26" s="12">
        <v>20</v>
      </c>
      <c r="C26" s="16"/>
      <c r="D26" s="16"/>
      <c r="E26" s="16"/>
      <c r="F26" s="16"/>
      <c r="G26" s="21">
        <f t="shared" si="0"/>
        <v>0</v>
      </c>
      <c r="H26" s="21">
        <f t="shared" si="1"/>
        <v>0</v>
      </c>
    </row>
    <row r="27" spans="1:8" ht="15.75" x14ac:dyDescent="0.25">
      <c r="A27" s="11">
        <v>81</v>
      </c>
      <c r="B27" s="13">
        <v>21</v>
      </c>
      <c r="C27" s="17"/>
      <c r="D27" s="17"/>
      <c r="E27" s="18"/>
      <c r="F27" s="18"/>
      <c r="G27" s="21">
        <f t="shared" si="0"/>
        <v>0</v>
      </c>
      <c r="H27" s="21">
        <f t="shared" si="1"/>
        <v>0</v>
      </c>
    </row>
    <row r="28" spans="1:8" ht="15.75" x14ac:dyDescent="0.25">
      <c r="A28" s="9">
        <v>84</v>
      </c>
      <c r="B28" s="12">
        <v>22</v>
      </c>
      <c r="C28" s="16"/>
      <c r="D28" s="16"/>
      <c r="E28" s="16"/>
      <c r="F28" s="16"/>
      <c r="G28" s="21">
        <f t="shared" si="0"/>
        <v>0</v>
      </c>
      <c r="H28" s="21">
        <f t="shared" si="1"/>
        <v>0</v>
      </c>
    </row>
    <row r="29" spans="1:8" ht="15.75" x14ac:dyDescent="0.25">
      <c r="A29" s="11">
        <v>87</v>
      </c>
      <c r="B29" s="13">
        <v>23</v>
      </c>
      <c r="C29" s="17"/>
      <c r="D29" s="17"/>
      <c r="E29" s="18"/>
      <c r="F29" s="18"/>
      <c r="G29" s="21">
        <f t="shared" si="0"/>
        <v>0</v>
      </c>
      <c r="H29" s="21">
        <f t="shared" si="1"/>
        <v>0</v>
      </c>
    </row>
    <row r="30" spans="1:8" ht="15.75" x14ac:dyDescent="0.25">
      <c r="A30" s="9">
        <v>90</v>
      </c>
      <c r="B30" s="12">
        <v>24</v>
      </c>
      <c r="C30" s="16"/>
      <c r="D30" s="16"/>
      <c r="E30" s="16"/>
      <c r="F30" s="16"/>
      <c r="G30" s="21">
        <f t="shared" si="0"/>
        <v>0</v>
      </c>
      <c r="H30" s="21">
        <f t="shared" si="1"/>
        <v>0</v>
      </c>
    </row>
    <row r="31" spans="1:8" ht="15.75" x14ac:dyDescent="0.25">
      <c r="A31" s="11">
        <v>93</v>
      </c>
      <c r="B31" s="13">
        <v>25</v>
      </c>
      <c r="C31" s="17"/>
      <c r="D31" s="17"/>
      <c r="E31" s="18"/>
      <c r="F31" s="18"/>
      <c r="G31" s="21">
        <f t="shared" si="0"/>
        <v>0</v>
      </c>
      <c r="H31" s="21">
        <f t="shared" si="1"/>
        <v>0</v>
      </c>
    </row>
    <row r="32" spans="1:8" ht="15.75" x14ac:dyDescent="0.25">
      <c r="A32" s="9">
        <v>96</v>
      </c>
      <c r="B32" s="12">
        <v>26</v>
      </c>
      <c r="C32" s="16"/>
      <c r="D32" s="16"/>
      <c r="E32" s="16"/>
      <c r="F32" s="16"/>
      <c r="G32" s="21">
        <f t="shared" si="0"/>
        <v>0</v>
      </c>
      <c r="H32" s="21">
        <f t="shared" si="1"/>
        <v>0</v>
      </c>
    </row>
    <row r="33" spans="1:12" ht="15.75" x14ac:dyDescent="0.25">
      <c r="A33" s="10">
        <v>99</v>
      </c>
      <c r="B33" s="12">
        <v>27</v>
      </c>
      <c r="C33" s="17"/>
      <c r="D33" s="17"/>
      <c r="E33" s="18"/>
      <c r="F33" s="18"/>
      <c r="G33" s="21">
        <f t="shared" si="0"/>
        <v>0</v>
      </c>
      <c r="H33" s="21">
        <f t="shared" si="1"/>
        <v>0</v>
      </c>
    </row>
    <row r="34" spans="1:12" ht="15.75" x14ac:dyDescent="0.25">
      <c r="A34" s="15" t="s">
        <v>27</v>
      </c>
      <c r="B34" s="12">
        <v>28</v>
      </c>
      <c r="C34" s="19">
        <f t="shared" ref="C34:H34" si="2">SUM(C7:C12)</f>
        <v>28</v>
      </c>
      <c r="D34" s="19">
        <f t="shared" si="2"/>
        <v>28</v>
      </c>
      <c r="E34" s="19">
        <f t="shared" si="2"/>
        <v>102</v>
      </c>
      <c r="F34" s="19">
        <f t="shared" si="2"/>
        <v>102</v>
      </c>
      <c r="G34" s="19">
        <f t="shared" si="2"/>
        <v>130</v>
      </c>
      <c r="H34" s="19">
        <f t="shared" si="2"/>
        <v>130</v>
      </c>
    </row>
    <row r="35" spans="1:12" ht="15.75" x14ac:dyDescent="0.25">
      <c r="A35" s="15" t="s">
        <v>28</v>
      </c>
      <c r="B35" s="12">
        <v>29</v>
      </c>
      <c r="C35" s="19">
        <f t="shared" ref="C35:H35" si="3">SUM(C13:C20)</f>
        <v>0</v>
      </c>
      <c r="D35" s="19">
        <f t="shared" si="3"/>
        <v>0</v>
      </c>
      <c r="E35" s="19">
        <f t="shared" si="3"/>
        <v>0</v>
      </c>
      <c r="F35" s="19">
        <f t="shared" si="3"/>
        <v>0</v>
      </c>
      <c r="G35" s="19">
        <f t="shared" si="3"/>
        <v>0</v>
      </c>
      <c r="H35" s="19">
        <f t="shared" si="3"/>
        <v>0</v>
      </c>
    </row>
    <row r="36" spans="1:12" ht="31.5" x14ac:dyDescent="0.25">
      <c r="A36" s="38" t="s">
        <v>29</v>
      </c>
      <c r="B36" s="12">
        <v>30</v>
      </c>
      <c r="C36" s="19">
        <f t="shared" ref="C36:H36" si="4">SUM(C21:C33)</f>
        <v>0</v>
      </c>
      <c r="D36" s="19">
        <f t="shared" si="4"/>
        <v>0</v>
      </c>
      <c r="E36" s="19">
        <f t="shared" si="4"/>
        <v>0</v>
      </c>
      <c r="F36" s="19">
        <f t="shared" si="4"/>
        <v>0</v>
      </c>
      <c r="G36" s="19">
        <f t="shared" si="4"/>
        <v>0</v>
      </c>
      <c r="H36" s="19">
        <f t="shared" si="4"/>
        <v>0</v>
      </c>
      <c r="J36" s="43"/>
      <c r="K36" s="43"/>
      <c r="L36" s="43"/>
    </row>
    <row r="37" spans="1:12" ht="15.75" x14ac:dyDescent="0.25">
      <c r="A37" s="14" t="s">
        <v>8</v>
      </c>
      <c r="B37" s="12">
        <v>28</v>
      </c>
      <c r="C37" s="19">
        <f t="shared" ref="C37:H37" si="5">C34+C35+C36</f>
        <v>28</v>
      </c>
      <c r="D37" s="19">
        <f t="shared" si="5"/>
        <v>28</v>
      </c>
      <c r="E37" s="19">
        <f t="shared" si="5"/>
        <v>102</v>
      </c>
      <c r="F37" s="19">
        <f t="shared" si="5"/>
        <v>102</v>
      </c>
      <c r="G37" s="19">
        <f t="shared" si="5"/>
        <v>130</v>
      </c>
      <c r="H37" s="19">
        <f t="shared" si="5"/>
        <v>130</v>
      </c>
      <c r="I37" s="46" t="b">
        <f>IF(H37=помесячный!B19,TRUE,FALSE)</f>
        <v>1</v>
      </c>
      <c r="J37" s="44"/>
      <c r="K37" s="44"/>
      <c r="L37" s="45"/>
    </row>
    <row r="39" spans="1:12" ht="143.25" customHeight="1" x14ac:dyDescent="0.25">
      <c r="A39" s="69" t="s">
        <v>30</v>
      </c>
      <c r="B39" s="69"/>
      <c r="C39" s="69"/>
      <c r="D39" s="69"/>
      <c r="E39" s="69"/>
      <c r="F39" s="69"/>
      <c r="G39" s="69"/>
      <c r="H39" s="69"/>
    </row>
    <row r="40" spans="1:12" ht="19.5" customHeight="1" x14ac:dyDescent="0.25"/>
    <row r="41" spans="1:12" ht="59.25" customHeight="1" x14ac:dyDescent="0.25">
      <c r="A41" s="68" t="s">
        <v>59</v>
      </c>
      <c r="B41" s="68"/>
      <c r="C41" s="68"/>
      <c r="D41" s="68"/>
      <c r="G41" t="s">
        <v>36</v>
      </c>
    </row>
    <row r="42" spans="1:12" ht="15.75" x14ac:dyDescent="0.25">
      <c r="A42" s="62" t="s">
        <v>57</v>
      </c>
      <c r="B42" s="63" t="s">
        <v>24</v>
      </c>
      <c r="C42" s="64" t="s">
        <v>26</v>
      </c>
      <c r="D42" s="64"/>
    </row>
    <row r="43" spans="1:12" ht="111" thickBot="1" x14ac:dyDescent="0.3">
      <c r="A43" s="62"/>
      <c r="B43" s="63"/>
      <c r="C43" s="39" t="s">
        <v>58</v>
      </c>
      <c r="D43" s="39" t="s">
        <v>38</v>
      </c>
    </row>
    <row r="44" spans="1:12" ht="15.75" thickBot="1" x14ac:dyDescent="0.3">
      <c r="A44" s="22">
        <v>1</v>
      </c>
      <c r="B44" s="23">
        <v>2</v>
      </c>
      <c r="C44" s="40">
        <v>3</v>
      </c>
      <c r="D44" s="40">
        <v>4</v>
      </c>
    </row>
    <row r="45" spans="1:12" ht="15.75" x14ac:dyDescent="0.25">
      <c r="A45" s="11" t="s">
        <v>40</v>
      </c>
      <c r="B45" s="13">
        <v>1</v>
      </c>
      <c r="C45" s="18"/>
      <c r="D45" s="18"/>
    </row>
    <row r="46" spans="1:12" ht="15.75" x14ac:dyDescent="0.25">
      <c r="A46" s="9" t="s">
        <v>41</v>
      </c>
      <c r="B46" s="12">
        <v>2</v>
      </c>
      <c r="C46" s="16"/>
      <c r="D46" s="16"/>
    </row>
    <row r="47" spans="1:12" ht="15.75" x14ac:dyDescent="0.25">
      <c r="A47" s="11" t="s">
        <v>42</v>
      </c>
      <c r="B47" s="13">
        <v>4</v>
      </c>
      <c r="C47" s="18"/>
      <c r="D47" s="18"/>
    </row>
    <row r="48" spans="1:12" ht="15.75" x14ac:dyDescent="0.25">
      <c r="A48" s="9" t="s">
        <v>43</v>
      </c>
      <c r="B48" s="12">
        <v>5</v>
      </c>
      <c r="C48" s="16"/>
      <c r="D48" s="16"/>
    </row>
    <row r="49" spans="1:9" ht="15.75" x14ac:dyDescent="0.25">
      <c r="A49" s="11" t="s">
        <v>44</v>
      </c>
      <c r="B49" s="13">
        <v>6</v>
      </c>
      <c r="C49" s="18"/>
      <c r="D49" s="18"/>
    </row>
    <row r="50" spans="1:9" ht="15.75" x14ac:dyDescent="0.25">
      <c r="A50" s="9" t="s">
        <v>45</v>
      </c>
      <c r="B50" s="12">
        <v>7</v>
      </c>
      <c r="C50" s="16"/>
      <c r="D50" s="16"/>
    </row>
    <row r="51" spans="1:9" ht="15.75" x14ac:dyDescent="0.25">
      <c r="A51" s="11" t="s">
        <v>46</v>
      </c>
      <c r="B51" s="13">
        <v>8</v>
      </c>
      <c r="C51" s="18"/>
      <c r="D51" s="18"/>
    </row>
    <row r="52" spans="1:9" ht="15.75" x14ac:dyDescent="0.25">
      <c r="A52" s="9" t="s">
        <v>47</v>
      </c>
      <c r="B52" s="12">
        <v>9</v>
      </c>
      <c r="C52" s="16"/>
      <c r="D52" s="16"/>
      <c r="I52" s="42"/>
    </row>
    <row r="53" spans="1:9" ht="15.75" x14ac:dyDescent="0.25">
      <c r="A53" s="14" t="s">
        <v>8</v>
      </c>
      <c r="B53" s="12"/>
      <c r="C53" s="19">
        <f>SUM(C45:C52)</f>
        <v>0</v>
      </c>
      <c r="D53" s="19">
        <f>SUM(D45:D52)</f>
        <v>0</v>
      </c>
      <c r="E53" s="48" t="b">
        <f>IF(D53=помесячный!B41,TRUE,FALSE)</f>
        <v>1</v>
      </c>
      <c r="I53" s="42"/>
    </row>
    <row r="55" spans="1:9" ht="47.25" customHeight="1" x14ac:dyDescent="0.25">
      <c r="A55" s="61" t="s">
        <v>61</v>
      </c>
      <c r="B55" s="61"/>
      <c r="C55" s="61"/>
      <c r="D55" s="61"/>
    </row>
    <row r="57" spans="1:9" ht="43.5" customHeight="1" x14ac:dyDescent="0.25">
      <c r="A57" s="55" t="s">
        <v>60</v>
      </c>
      <c r="B57" s="55"/>
      <c r="C57" s="55"/>
      <c r="D57" s="55"/>
      <c r="E57" s="55"/>
      <c r="F57" s="55"/>
      <c r="G57" s="55"/>
      <c r="H57" s="55"/>
    </row>
    <row r="58" spans="1:9" ht="15.75" x14ac:dyDescent="0.25">
      <c r="A58" s="56" t="s">
        <v>57</v>
      </c>
      <c r="B58" s="56" t="s">
        <v>24</v>
      </c>
      <c r="C58" s="59" t="s">
        <v>25</v>
      </c>
      <c r="D58" s="60"/>
      <c r="E58" s="57" t="s">
        <v>26</v>
      </c>
      <c r="F58" s="57"/>
      <c r="G58" s="58" t="s">
        <v>8</v>
      </c>
      <c r="H58" s="58"/>
    </row>
    <row r="59" spans="1:9" ht="126" x14ac:dyDescent="0.25">
      <c r="A59" s="56"/>
      <c r="B59" s="56"/>
      <c r="C59" s="41" t="s">
        <v>58</v>
      </c>
      <c r="D59" s="36" t="s">
        <v>38</v>
      </c>
      <c r="E59" s="51" t="s">
        <v>58</v>
      </c>
      <c r="F59" s="37" t="s">
        <v>38</v>
      </c>
      <c r="G59" s="26" t="s">
        <v>35</v>
      </c>
      <c r="H59" s="26" t="s">
        <v>38</v>
      </c>
    </row>
    <row r="60" spans="1:9" ht="15.75" thickBot="1" x14ac:dyDescent="0.3">
      <c r="A60" s="30">
        <v>1</v>
      </c>
      <c r="B60" s="31">
        <v>2</v>
      </c>
      <c r="C60" s="32">
        <v>3</v>
      </c>
      <c r="D60" s="32">
        <v>4</v>
      </c>
      <c r="E60" s="33">
        <v>5</v>
      </c>
      <c r="F60" s="33">
        <v>6</v>
      </c>
      <c r="G60" s="34">
        <v>7</v>
      </c>
      <c r="H60" s="35">
        <v>8</v>
      </c>
    </row>
    <row r="61" spans="1:9" ht="15.75" x14ac:dyDescent="0.25">
      <c r="A61" s="11" t="s">
        <v>48</v>
      </c>
      <c r="B61" s="13">
        <v>1</v>
      </c>
      <c r="C61" s="17"/>
      <c r="D61" s="17"/>
      <c r="E61" s="18"/>
      <c r="F61" s="18"/>
      <c r="G61" s="20">
        <f>C61+E61</f>
        <v>0</v>
      </c>
      <c r="H61" s="20">
        <f>D61+F61</f>
        <v>0</v>
      </c>
    </row>
    <row r="62" spans="1:9" ht="15.75" x14ac:dyDescent="0.25">
      <c r="A62" s="9" t="s">
        <v>49</v>
      </c>
      <c r="B62" s="12">
        <v>2</v>
      </c>
      <c r="C62" s="16"/>
      <c r="D62" s="16"/>
      <c r="E62" s="16"/>
      <c r="F62" s="16"/>
      <c r="G62" s="20">
        <f t="shared" ref="G62:G69" si="6">C62+E62</f>
        <v>0</v>
      </c>
      <c r="H62" s="20">
        <f t="shared" ref="H62:H69" si="7">D62+F62</f>
        <v>0</v>
      </c>
    </row>
    <row r="63" spans="1:9" ht="15.75" x14ac:dyDescent="0.25">
      <c r="A63" s="11" t="s">
        <v>50</v>
      </c>
      <c r="B63" s="13">
        <v>3</v>
      </c>
      <c r="C63" s="17"/>
      <c r="D63" s="17"/>
      <c r="E63" s="18"/>
      <c r="F63" s="18"/>
      <c r="G63" s="20">
        <f t="shared" si="6"/>
        <v>0</v>
      </c>
      <c r="H63" s="20">
        <f t="shared" si="7"/>
        <v>0</v>
      </c>
    </row>
    <row r="64" spans="1:9" ht="15.75" x14ac:dyDescent="0.25">
      <c r="A64" s="9" t="s">
        <v>51</v>
      </c>
      <c r="B64" s="12">
        <v>4</v>
      </c>
      <c r="C64" s="16"/>
      <c r="D64" s="16"/>
      <c r="E64" s="16"/>
      <c r="F64" s="16"/>
      <c r="G64" s="20">
        <f t="shared" si="6"/>
        <v>0</v>
      </c>
      <c r="H64" s="20">
        <f t="shared" si="7"/>
        <v>0</v>
      </c>
    </row>
    <row r="65" spans="1:9" ht="15.75" x14ac:dyDescent="0.25">
      <c r="A65" s="11" t="s">
        <v>52</v>
      </c>
      <c r="B65" s="13">
        <v>5</v>
      </c>
      <c r="C65" s="17"/>
      <c r="D65" s="17"/>
      <c r="E65" s="18"/>
      <c r="F65" s="18"/>
      <c r="G65" s="20">
        <f t="shared" si="6"/>
        <v>0</v>
      </c>
      <c r="H65" s="20">
        <f t="shared" si="7"/>
        <v>0</v>
      </c>
    </row>
    <row r="66" spans="1:9" ht="15.75" x14ac:dyDescent="0.25">
      <c r="A66" s="9" t="s">
        <v>53</v>
      </c>
      <c r="B66" s="12">
        <v>6</v>
      </c>
      <c r="C66" s="16"/>
      <c r="D66" s="16"/>
      <c r="E66" s="16"/>
      <c r="F66" s="16"/>
      <c r="G66" s="20">
        <f t="shared" si="6"/>
        <v>0</v>
      </c>
      <c r="H66" s="20">
        <f t="shared" si="7"/>
        <v>0</v>
      </c>
    </row>
    <row r="67" spans="1:9" ht="15.75" x14ac:dyDescent="0.25">
      <c r="A67" s="11" t="s">
        <v>54</v>
      </c>
      <c r="B67" s="13">
        <v>7</v>
      </c>
      <c r="C67" s="17"/>
      <c r="D67" s="17"/>
      <c r="E67" s="18"/>
      <c r="F67" s="18"/>
      <c r="G67" s="20">
        <f t="shared" si="6"/>
        <v>0</v>
      </c>
      <c r="H67" s="20">
        <f t="shared" si="7"/>
        <v>0</v>
      </c>
    </row>
    <row r="68" spans="1:9" ht="15.75" x14ac:dyDescent="0.25">
      <c r="A68" s="9" t="s">
        <v>55</v>
      </c>
      <c r="B68" s="12">
        <v>8</v>
      </c>
      <c r="C68" s="16"/>
      <c r="D68" s="16"/>
      <c r="E68" s="16"/>
      <c r="F68" s="16"/>
      <c r="G68" s="20">
        <f t="shared" si="6"/>
        <v>0</v>
      </c>
      <c r="H68" s="20">
        <f t="shared" si="7"/>
        <v>0</v>
      </c>
    </row>
    <row r="69" spans="1:9" ht="15.75" x14ac:dyDescent="0.25">
      <c r="A69" s="11" t="s">
        <v>56</v>
      </c>
      <c r="B69" s="13">
        <v>9</v>
      </c>
      <c r="C69" s="17"/>
      <c r="D69" s="17"/>
      <c r="E69" s="18"/>
      <c r="F69" s="18"/>
      <c r="G69" s="20">
        <f t="shared" si="6"/>
        <v>0</v>
      </c>
      <c r="H69" s="20">
        <f t="shared" si="7"/>
        <v>0</v>
      </c>
    </row>
    <row r="70" spans="1:9" ht="15.75" x14ac:dyDescent="0.25">
      <c r="A70" s="14" t="s">
        <v>8</v>
      </c>
      <c r="B70" s="12"/>
      <c r="C70" s="19">
        <f t="shared" ref="C70:H70" si="8">SUM(C61:C69)</f>
        <v>0</v>
      </c>
      <c r="D70" s="19">
        <f t="shared" si="8"/>
        <v>0</v>
      </c>
      <c r="E70" s="19">
        <f t="shared" si="8"/>
        <v>0</v>
      </c>
      <c r="F70" s="19">
        <f t="shared" si="8"/>
        <v>0</v>
      </c>
      <c r="G70" s="19">
        <f t="shared" si="8"/>
        <v>0</v>
      </c>
      <c r="H70" s="19">
        <f t="shared" si="8"/>
        <v>0</v>
      </c>
      <c r="I70" s="46" t="b">
        <f>IF(H70=помесячный!B62,TRUE,FALSE)</f>
        <v>1</v>
      </c>
    </row>
    <row r="72" spans="1:9" ht="36.75" customHeight="1" x14ac:dyDescent="0.25">
      <c r="A72" s="61" t="s">
        <v>62</v>
      </c>
      <c r="B72" s="61"/>
      <c r="C72" s="61"/>
      <c r="D72" s="61"/>
      <c r="E72" s="61"/>
      <c r="F72" s="61"/>
      <c r="G72" s="61"/>
      <c r="H72" s="61"/>
    </row>
    <row r="74" spans="1:9" ht="24" customHeight="1" x14ac:dyDescent="0.25">
      <c r="A74" s="53" t="s">
        <v>0</v>
      </c>
      <c r="B74" s="53"/>
      <c r="C74" s="53"/>
      <c r="D74" s="2" t="s">
        <v>1</v>
      </c>
    </row>
    <row r="75" spans="1:9" ht="34.5" customHeight="1" x14ac:dyDescent="0.25">
      <c r="A75" s="54" t="s">
        <v>65</v>
      </c>
      <c r="B75" s="54"/>
      <c r="C75" s="54"/>
      <c r="D75" s="1" t="s">
        <v>66</v>
      </c>
    </row>
  </sheetData>
  <sheetProtection sheet="1"/>
  <customSheetViews>
    <customSheetView guid="{F1A66CD2-095A-4989-84A4-FDF90525A489}" scale="91">
      <selection activeCell="E14" sqref="E14"/>
      <rowBreaks count="1" manualBreakCount="1">
        <brk id="39" max="11" man="1"/>
      </rowBreaks>
      <pageMargins left="0.70866141732283472" right="0.70866141732283472" top="0.35433070866141736" bottom="0.35433070866141736" header="0.31496062992125984" footer="0.31496062992125984"/>
      <pageSetup paperSize="9" scale="60" orientation="landscape" r:id="rId1"/>
    </customSheetView>
    <customSheetView guid="{8A958165-8241-46AD-A56B-2C84A387BAC2}" scale="91" showPageBreaks="1" printArea="1">
      <rowBreaks count="1" manualBreakCount="1">
        <brk id="39" max="11" man="1"/>
      </rowBreaks>
      <pageMargins left="0.70866141732283472" right="0.70866141732283472" top="0.35433070866141736" bottom="0.35433070866141736" header="0.31496062992125984" footer="0.31496062992125984"/>
      <pageSetup paperSize="9" scale="60" orientation="landscape" r:id="rId2"/>
    </customSheetView>
    <customSheetView guid="{4A1A7328-DA86-4396-85F9-6E34D3F438AB}" scale="91">
      <selection activeCell="E14" sqref="E14"/>
      <rowBreaks count="1" manualBreakCount="1">
        <brk id="39" max="11" man="1"/>
      </rowBreaks>
      <pageMargins left="0.70866141732283472" right="0.70866141732283472" top="0.35433070866141736" bottom="0.35433070866141736" header="0.31496062992125984" footer="0.31496062992125984"/>
      <pageSetup paperSize="9" scale="60" orientation="landscape" r:id="rId3"/>
    </customSheetView>
  </customSheetViews>
  <mergeCells count="21">
    <mergeCell ref="A3:H3"/>
    <mergeCell ref="A41:D41"/>
    <mergeCell ref="A4:A5"/>
    <mergeCell ref="B4:B5"/>
    <mergeCell ref="A39:H39"/>
    <mergeCell ref="A55:D55"/>
    <mergeCell ref="A72:H72"/>
    <mergeCell ref="C4:D4"/>
    <mergeCell ref="E4:F4"/>
    <mergeCell ref="G4:H4"/>
    <mergeCell ref="A42:A43"/>
    <mergeCell ref="B42:B43"/>
    <mergeCell ref="C42:D42"/>
    <mergeCell ref="A74:C74"/>
    <mergeCell ref="A75:C75"/>
    <mergeCell ref="A57:H57"/>
    <mergeCell ref="A58:A59"/>
    <mergeCell ref="B58:B59"/>
    <mergeCell ref="E58:F58"/>
    <mergeCell ref="G58:H58"/>
    <mergeCell ref="C58:D58"/>
  </mergeCells>
  <conditionalFormatting sqref="D37">
    <cfRule type="cellIs" dxfId="12" priority="8" stopIfTrue="1" operator="lessThan">
      <formula>ROUND(C37*63/100,0)</formula>
    </cfRule>
  </conditionalFormatting>
  <conditionalFormatting sqref="F37">
    <cfRule type="cellIs" dxfId="11" priority="7" stopIfTrue="1" operator="lessThan">
      <formula>ROUND(E37*63/100,0)</formula>
    </cfRule>
  </conditionalFormatting>
  <conditionalFormatting sqref="H37:I37">
    <cfRule type="cellIs" dxfId="10" priority="6" stopIfTrue="1" operator="lessThan">
      <formula>ROUND(G37*63/100,0)</formula>
    </cfRule>
  </conditionalFormatting>
  <conditionalFormatting sqref="D53">
    <cfRule type="cellIs" dxfId="9" priority="5" stopIfTrue="1" operator="lessThan">
      <formula>ROUND(C53*63/100,0)</formula>
    </cfRule>
  </conditionalFormatting>
  <conditionalFormatting sqref="D70">
    <cfRule type="cellIs" dxfId="8" priority="4" stopIfTrue="1" operator="lessThan">
      <formula>ROUND(C70*63/100,0)</formula>
    </cfRule>
  </conditionalFormatting>
  <conditionalFormatting sqref="F70">
    <cfRule type="cellIs" dxfId="7" priority="3" stopIfTrue="1" operator="lessThan">
      <formula>ROUND(E70*63/100,0)</formula>
    </cfRule>
  </conditionalFormatting>
  <conditionalFormatting sqref="H70:I70">
    <cfRule type="cellIs" dxfId="6" priority="2" stopIfTrue="1" operator="lessThan">
      <formula>ROUND(G70*63/100,0)</formula>
    </cfRule>
  </conditionalFormatting>
  <pageMargins left="0.70866141732283472" right="0.70866141732283472" top="0.35433070866141736" bottom="0.35433070866141736" header="0.31496062992125984" footer="0.31496062992125984"/>
  <pageSetup paperSize="9" scale="60" orientation="landscape" r:id="rId4"/>
  <rowBreaks count="1" manualBreakCount="1">
    <brk id="3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Normal="100" workbookViewId="0">
      <selection activeCell="B3" sqref="B3:M3"/>
    </sheetView>
  </sheetViews>
  <sheetFormatPr defaultRowHeight="15" x14ac:dyDescent="0.25"/>
  <cols>
    <col min="2" max="2" width="13.42578125" customWidth="1"/>
    <col min="3" max="3" width="13.5703125" customWidth="1"/>
    <col min="4" max="4" width="11.85546875" customWidth="1"/>
    <col min="5" max="5" width="12.28515625" customWidth="1"/>
  </cols>
  <sheetData>
    <row r="1" spans="1:13" ht="15" customHeight="1" x14ac:dyDescent="0.25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x14ac:dyDescent="0.25">
      <c r="A3" s="75" t="s">
        <v>2</v>
      </c>
      <c r="B3" s="72" t="s">
        <v>67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13" ht="29.25" customHeight="1" x14ac:dyDescent="0.25">
      <c r="A4" s="75"/>
      <c r="B4" s="76" t="s">
        <v>4</v>
      </c>
      <c r="C4" s="76"/>
      <c r="D4" s="76"/>
      <c r="E4" s="76" t="s">
        <v>5</v>
      </c>
      <c r="F4" s="76"/>
      <c r="G4" s="76"/>
      <c r="H4" s="76" t="s">
        <v>6</v>
      </c>
      <c r="I4" s="76"/>
      <c r="J4" s="76"/>
      <c r="K4" s="76" t="s">
        <v>7</v>
      </c>
      <c r="L4" s="76"/>
      <c r="M4" s="76"/>
    </row>
    <row r="5" spans="1:13" x14ac:dyDescent="0.25">
      <c r="A5" s="75"/>
      <c r="B5" s="76" t="s">
        <v>8</v>
      </c>
      <c r="C5" s="76" t="s">
        <v>9</v>
      </c>
      <c r="D5" s="76"/>
      <c r="E5" s="76" t="s">
        <v>8</v>
      </c>
      <c r="F5" s="76" t="s">
        <v>9</v>
      </c>
      <c r="G5" s="76"/>
      <c r="H5" s="76" t="s">
        <v>8</v>
      </c>
      <c r="I5" s="76" t="s">
        <v>9</v>
      </c>
      <c r="J5" s="76"/>
      <c r="K5" s="76" t="s">
        <v>8</v>
      </c>
      <c r="L5" s="76" t="s">
        <v>9</v>
      </c>
      <c r="M5" s="76"/>
    </row>
    <row r="6" spans="1:13" x14ac:dyDescent="0.25">
      <c r="A6" s="75"/>
      <c r="B6" s="76"/>
      <c r="C6" s="5" t="s">
        <v>33</v>
      </c>
      <c r="D6" s="5" t="s">
        <v>10</v>
      </c>
      <c r="E6" s="76"/>
      <c r="F6" s="5" t="s">
        <v>33</v>
      </c>
      <c r="G6" s="5" t="s">
        <v>10</v>
      </c>
      <c r="H6" s="76"/>
      <c r="I6" s="5" t="s">
        <v>11</v>
      </c>
      <c r="J6" s="5" t="s">
        <v>10</v>
      </c>
      <c r="K6" s="76"/>
      <c r="L6" s="5" t="s">
        <v>11</v>
      </c>
      <c r="M6" s="5" t="s">
        <v>10</v>
      </c>
    </row>
    <row r="7" spans="1:13" x14ac:dyDescent="0.25">
      <c r="A7" s="4" t="s">
        <v>12</v>
      </c>
      <c r="B7" s="8">
        <f>C7+D7</f>
        <v>1</v>
      </c>
      <c r="C7" s="8">
        <f>F7+I7+L7</f>
        <v>0</v>
      </c>
      <c r="D7" s="8">
        <f>G7+J7+M7</f>
        <v>1</v>
      </c>
      <c r="E7" s="8">
        <f>F7+G7</f>
        <v>0</v>
      </c>
      <c r="F7" s="6"/>
      <c r="G7" s="6"/>
      <c r="H7" s="3">
        <f>I7+J7</f>
        <v>0</v>
      </c>
      <c r="I7" s="6"/>
      <c r="J7" s="6"/>
      <c r="K7" s="3">
        <f>L7+M7</f>
        <v>1</v>
      </c>
      <c r="L7" s="6">
        <v>0</v>
      </c>
      <c r="M7" s="6">
        <v>1</v>
      </c>
    </row>
    <row r="8" spans="1:13" x14ac:dyDescent="0.25">
      <c r="A8" s="4" t="s">
        <v>13</v>
      </c>
      <c r="B8" s="8">
        <f t="shared" ref="B8:B18" si="0">C8+D8</f>
        <v>20</v>
      </c>
      <c r="C8" s="8">
        <f t="shared" ref="C8:C18" si="1">F8+I8+L8</f>
        <v>7</v>
      </c>
      <c r="D8" s="8">
        <f t="shared" ref="D8:D18" si="2">G8+J8+M8</f>
        <v>13</v>
      </c>
      <c r="E8" s="8">
        <f t="shared" ref="E8:E18" si="3">F8+G8</f>
        <v>0</v>
      </c>
      <c r="F8" s="6"/>
      <c r="G8" s="6"/>
      <c r="H8" s="3">
        <f t="shared" ref="H8:H18" si="4">I8+J8</f>
        <v>0</v>
      </c>
      <c r="I8" s="6"/>
      <c r="J8" s="6"/>
      <c r="K8" s="3">
        <f t="shared" ref="K8:K18" si="5">L8+M8</f>
        <v>20</v>
      </c>
      <c r="L8" s="6">
        <v>7</v>
      </c>
      <c r="M8" s="6">
        <v>13</v>
      </c>
    </row>
    <row r="9" spans="1:13" x14ac:dyDescent="0.25">
      <c r="A9" s="4" t="s">
        <v>14</v>
      </c>
      <c r="B9" s="8">
        <f t="shared" si="0"/>
        <v>20</v>
      </c>
      <c r="C9" s="8">
        <f t="shared" si="1"/>
        <v>9</v>
      </c>
      <c r="D9" s="8">
        <f t="shared" si="2"/>
        <v>11</v>
      </c>
      <c r="E9" s="8">
        <f t="shared" si="3"/>
        <v>0</v>
      </c>
      <c r="F9" s="6"/>
      <c r="G9" s="6"/>
      <c r="H9" s="3">
        <f t="shared" si="4"/>
        <v>0</v>
      </c>
      <c r="I9" s="6"/>
      <c r="J9" s="6"/>
      <c r="K9" s="3">
        <f t="shared" si="5"/>
        <v>20</v>
      </c>
      <c r="L9" s="6">
        <v>9</v>
      </c>
      <c r="M9" s="6">
        <v>11</v>
      </c>
    </row>
    <row r="10" spans="1:13" x14ac:dyDescent="0.25">
      <c r="A10" s="4" t="s">
        <v>15</v>
      </c>
      <c r="B10" s="8">
        <f t="shared" si="0"/>
        <v>20</v>
      </c>
      <c r="C10" s="8">
        <f t="shared" si="1"/>
        <v>5</v>
      </c>
      <c r="D10" s="8">
        <f t="shared" si="2"/>
        <v>15</v>
      </c>
      <c r="E10" s="8">
        <f t="shared" si="3"/>
        <v>1</v>
      </c>
      <c r="F10" s="6"/>
      <c r="G10" s="6">
        <v>1</v>
      </c>
      <c r="H10" s="3">
        <f t="shared" si="4"/>
        <v>0</v>
      </c>
      <c r="I10" s="6"/>
      <c r="J10" s="6"/>
      <c r="K10" s="3">
        <f t="shared" si="5"/>
        <v>19</v>
      </c>
      <c r="L10" s="6">
        <v>5</v>
      </c>
      <c r="M10" s="6">
        <v>14</v>
      </c>
    </row>
    <row r="11" spans="1:13" x14ac:dyDescent="0.25">
      <c r="A11" s="4" t="s">
        <v>16</v>
      </c>
      <c r="B11" s="8">
        <f t="shared" si="0"/>
        <v>50</v>
      </c>
      <c r="C11" s="8">
        <f t="shared" si="1"/>
        <v>7</v>
      </c>
      <c r="D11" s="8">
        <f t="shared" si="2"/>
        <v>43</v>
      </c>
      <c r="E11" s="8">
        <f t="shared" si="3"/>
        <v>0</v>
      </c>
      <c r="F11" s="6"/>
      <c r="G11" s="6"/>
      <c r="H11" s="3">
        <f t="shared" si="4"/>
        <v>0</v>
      </c>
      <c r="I11" s="6"/>
      <c r="J11" s="6"/>
      <c r="K11" s="3">
        <f t="shared" si="5"/>
        <v>50</v>
      </c>
      <c r="L11" s="6">
        <v>7</v>
      </c>
      <c r="M11" s="6">
        <v>43</v>
      </c>
    </row>
    <row r="12" spans="1:13" x14ac:dyDescent="0.25">
      <c r="A12" s="4" t="s">
        <v>17</v>
      </c>
      <c r="B12" s="8">
        <f t="shared" si="0"/>
        <v>19</v>
      </c>
      <c r="C12" s="8">
        <f t="shared" si="1"/>
        <v>0</v>
      </c>
      <c r="D12" s="8">
        <f t="shared" si="2"/>
        <v>19</v>
      </c>
      <c r="E12" s="8">
        <f t="shared" si="3"/>
        <v>0</v>
      </c>
      <c r="F12" s="6"/>
      <c r="G12" s="6"/>
      <c r="H12" s="3">
        <f t="shared" si="4"/>
        <v>0</v>
      </c>
      <c r="I12" s="6"/>
      <c r="J12" s="6"/>
      <c r="K12" s="3">
        <f t="shared" si="5"/>
        <v>19</v>
      </c>
      <c r="L12" s="6">
        <v>0</v>
      </c>
      <c r="M12" s="6">
        <v>19</v>
      </c>
    </row>
    <row r="13" spans="1:13" x14ac:dyDescent="0.25">
      <c r="A13" s="4" t="s">
        <v>18</v>
      </c>
      <c r="B13" s="8">
        <f t="shared" si="0"/>
        <v>0</v>
      </c>
      <c r="C13" s="8">
        <f t="shared" si="1"/>
        <v>0</v>
      </c>
      <c r="D13" s="8">
        <f t="shared" si="2"/>
        <v>0</v>
      </c>
      <c r="E13" s="8">
        <f t="shared" si="3"/>
        <v>0</v>
      </c>
      <c r="F13" s="6"/>
      <c r="G13" s="6"/>
      <c r="H13" s="3">
        <f t="shared" si="4"/>
        <v>0</v>
      </c>
      <c r="I13" s="6"/>
      <c r="J13" s="6"/>
      <c r="K13" s="3">
        <f t="shared" si="5"/>
        <v>0</v>
      </c>
      <c r="L13" s="6"/>
      <c r="M13" s="6"/>
    </row>
    <row r="14" spans="1:13" x14ac:dyDescent="0.25">
      <c r="A14" s="4" t="s">
        <v>19</v>
      </c>
      <c r="B14" s="8">
        <f t="shared" si="0"/>
        <v>0</v>
      </c>
      <c r="C14" s="8">
        <f t="shared" si="1"/>
        <v>0</v>
      </c>
      <c r="D14" s="8">
        <f t="shared" si="2"/>
        <v>0</v>
      </c>
      <c r="E14" s="8">
        <f t="shared" si="3"/>
        <v>0</v>
      </c>
      <c r="F14" s="6"/>
      <c r="G14" s="6"/>
      <c r="H14" s="3">
        <f t="shared" si="4"/>
        <v>0</v>
      </c>
      <c r="I14" s="6"/>
      <c r="J14" s="6"/>
      <c r="K14" s="3">
        <f t="shared" si="5"/>
        <v>0</v>
      </c>
      <c r="L14" s="6"/>
      <c r="M14" s="6"/>
    </row>
    <row r="15" spans="1:13" x14ac:dyDescent="0.25">
      <c r="A15" s="4" t="s">
        <v>20</v>
      </c>
      <c r="B15" s="8">
        <f t="shared" si="0"/>
        <v>0</v>
      </c>
      <c r="C15" s="8">
        <f t="shared" si="1"/>
        <v>0</v>
      </c>
      <c r="D15" s="8">
        <f t="shared" si="2"/>
        <v>0</v>
      </c>
      <c r="E15" s="8">
        <f t="shared" si="3"/>
        <v>0</v>
      </c>
      <c r="F15" s="6"/>
      <c r="G15" s="6"/>
      <c r="H15" s="3">
        <f t="shared" si="4"/>
        <v>0</v>
      </c>
      <c r="I15" s="6"/>
      <c r="J15" s="6"/>
      <c r="K15" s="3">
        <f t="shared" si="5"/>
        <v>0</v>
      </c>
      <c r="L15" s="6"/>
      <c r="M15" s="6"/>
    </row>
    <row r="16" spans="1:13" x14ac:dyDescent="0.25">
      <c r="A16" s="4" t="s">
        <v>21</v>
      </c>
      <c r="B16" s="8">
        <f t="shared" si="0"/>
        <v>0</v>
      </c>
      <c r="C16" s="8">
        <f t="shared" si="1"/>
        <v>0</v>
      </c>
      <c r="D16" s="8">
        <f t="shared" si="2"/>
        <v>0</v>
      </c>
      <c r="E16" s="8">
        <f t="shared" si="3"/>
        <v>0</v>
      </c>
      <c r="F16" s="6"/>
      <c r="G16" s="6"/>
      <c r="H16" s="3">
        <f t="shared" si="4"/>
        <v>0</v>
      </c>
      <c r="I16" s="6"/>
      <c r="J16" s="6"/>
      <c r="K16" s="3">
        <f t="shared" si="5"/>
        <v>0</v>
      </c>
      <c r="L16" s="6"/>
      <c r="M16" s="6"/>
    </row>
    <row r="17" spans="1:13" x14ac:dyDescent="0.25">
      <c r="A17" s="4" t="s">
        <v>22</v>
      </c>
      <c r="B17" s="8">
        <f t="shared" si="0"/>
        <v>0</v>
      </c>
      <c r="C17" s="8">
        <f t="shared" si="1"/>
        <v>0</v>
      </c>
      <c r="D17" s="8">
        <f t="shared" si="2"/>
        <v>0</v>
      </c>
      <c r="E17" s="8">
        <f t="shared" si="3"/>
        <v>0</v>
      </c>
      <c r="F17" s="6"/>
      <c r="G17" s="6"/>
      <c r="H17" s="3">
        <f t="shared" si="4"/>
        <v>0</v>
      </c>
      <c r="I17" s="6"/>
      <c r="J17" s="6"/>
      <c r="K17" s="3">
        <f t="shared" si="5"/>
        <v>0</v>
      </c>
      <c r="L17" s="6"/>
      <c r="M17" s="6"/>
    </row>
    <row r="18" spans="1:13" x14ac:dyDescent="0.25">
      <c r="A18" s="4" t="s">
        <v>23</v>
      </c>
      <c r="B18" s="8">
        <f t="shared" si="0"/>
        <v>0</v>
      </c>
      <c r="C18" s="8">
        <f t="shared" si="1"/>
        <v>0</v>
      </c>
      <c r="D18" s="8">
        <f t="shared" si="2"/>
        <v>0</v>
      </c>
      <c r="E18" s="8">
        <f t="shared" si="3"/>
        <v>0</v>
      </c>
      <c r="F18" s="6"/>
      <c r="G18" s="6"/>
      <c r="H18" s="3">
        <f t="shared" si="4"/>
        <v>0</v>
      </c>
      <c r="I18" s="6"/>
      <c r="J18" s="6"/>
      <c r="K18" s="3">
        <f t="shared" si="5"/>
        <v>0</v>
      </c>
      <c r="L18" s="6"/>
      <c r="M18" s="6"/>
    </row>
    <row r="19" spans="1:13" x14ac:dyDescent="0.25">
      <c r="A19" s="7" t="s">
        <v>8</v>
      </c>
      <c r="B19" s="29">
        <f t="shared" ref="B19:M19" si="6">SUM(B7:B18)</f>
        <v>130</v>
      </c>
      <c r="C19" s="29">
        <f t="shared" si="6"/>
        <v>28</v>
      </c>
      <c r="D19" s="29">
        <f t="shared" si="6"/>
        <v>102</v>
      </c>
      <c r="E19" s="29">
        <f t="shared" si="6"/>
        <v>1</v>
      </c>
      <c r="F19" s="29">
        <f t="shared" si="6"/>
        <v>0</v>
      </c>
      <c r="G19" s="29">
        <f t="shared" si="6"/>
        <v>1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129</v>
      </c>
      <c r="L19" s="29">
        <f t="shared" si="6"/>
        <v>28</v>
      </c>
      <c r="M19" s="29">
        <f t="shared" si="6"/>
        <v>101</v>
      </c>
    </row>
    <row r="22" spans="1:13" ht="27.75" customHeight="1" x14ac:dyDescent="0.25"/>
    <row r="23" spans="1:13" ht="47.25" customHeight="1" x14ac:dyDescent="0.25">
      <c r="A23" s="70" t="s">
        <v>63</v>
      </c>
      <c r="B23" s="70"/>
      <c r="C23" s="70"/>
      <c r="D23" s="70"/>
      <c r="E23" s="70"/>
      <c r="F23" s="28"/>
      <c r="G23" s="28"/>
      <c r="H23" s="28"/>
      <c r="I23" s="28"/>
    </row>
    <row r="24" spans="1:13" ht="30" customHeight="1" x14ac:dyDescent="0.25">
      <c r="A24" s="71"/>
      <c r="B24" s="71"/>
      <c r="C24" s="71"/>
      <c r="D24" s="71"/>
      <c r="E24" s="71"/>
    </row>
    <row r="25" spans="1:13" x14ac:dyDescent="0.25">
      <c r="A25" s="75" t="s">
        <v>2</v>
      </c>
      <c r="B25" s="72" t="s">
        <v>3</v>
      </c>
      <c r="C25" s="73"/>
      <c r="D25" s="73"/>
      <c r="E25" s="74"/>
    </row>
    <row r="26" spans="1:13" ht="51" customHeight="1" x14ac:dyDescent="0.25">
      <c r="A26" s="75"/>
      <c r="B26" s="25" t="s">
        <v>32</v>
      </c>
      <c r="C26" s="27" t="s">
        <v>5</v>
      </c>
      <c r="D26" s="27" t="s">
        <v>6</v>
      </c>
      <c r="E26" s="24" t="s">
        <v>7</v>
      </c>
    </row>
    <row r="27" spans="1:13" x14ac:dyDescent="0.25">
      <c r="A27" s="75"/>
      <c r="B27" s="76" t="s">
        <v>8</v>
      </c>
      <c r="C27" s="76" t="s">
        <v>8</v>
      </c>
      <c r="D27" s="77" t="s">
        <v>8</v>
      </c>
      <c r="E27" s="76" t="s">
        <v>8</v>
      </c>
    </row>
    <row r="28" spans="1:13" x14ac:dyDescent="0.25">
      <c r="A28" s="75"/>
      <c r="B28" s="76"/>
      <c r="C28" s="76"/>
      <c r="D28" s="77"/>
      <c r="E28" s="76"/>
    </row>
    <row r="29" spans="1:13" x14ac:dyDescent="0.25">
      <c r="A29" s="4" t="s">
        <v>12</v>
      </c>
      <c r="B29" s="8">
        <f>C29+D29+E29</f>
        <v>0</v>
      </c>
      <c r="C29" s="6"/>
      <c r="D29" s="52"/>
      <c r="E29" s="6"/>
    </row>
    <row r="30" spans="1:13" x14ac:dyDescent="0.25">
      <c r="A30" s="4" t="s">
        <v>13</v>
      </c>
      <c r="B30" s="8">
        <f t="shared" ref="B30:B41" si="7">C30+D30+E30</f>
        <v>0</v>
      </c>
      <c r="C30" s="6"/>
      <c r="D30" s="52"/>
      <c r="E30" s="6"/>
    </row>
    <row r="31" spans="1:13" x14ac:dyDescent="0.25">
      <c r="A31" s="4" t="s">
        <v>14</v>
      </c>
      <c r="B31" s="8">
        <f t="shared" si="7"/>
        <v>0</v>
      </c>
      <c r="C31" s="6"/>
      <c r="D31" s="52"/>
      <c r="E31" s="6"/>
    </row>
    <row r="32" spans="1:13" x14ac:dyDescent="0.25">
      <c r="A32" s="4" t="s">
        <v>15</v>
      </c>
      <c r="B32" s="8">
        <f t="shared" si="7"/>
        <v>0</v>
      </c>
      <c r="C32" s="6"/>
      <c r="D32" s="52"/>
      <c r="E32" s="6"/>
    </row>
    <row r="33" spans="1:13" x14ac:dyDescent="0.25">
      <c r="A33" s="4" t="s">
        <v>16</v>
      </c>
      <c r="B33" s="8">
        <f t="shared" si="7"/>
        <v>0</v>
      </c>
      <c r="C33" s="6"/>
      <c r="D33" s="52"/>
      <c r="E33" s="6"/>
    </row>
    <row r="34" spans="1:13" x14ac:dyDescent="0.25">
      <c r="A34" s="4" t="s">
        <v>17</v>
      </c>
      <c r="B34" s="8">
        <f t="shared" si="7"/>
        <v>0</v>
      </c>
      <c r="C34" s="6"/>
      <c r="D34" s="52"/>
      <c r="E34" s="6"/>
    </row>
    <row r="35" spans="1:13" x14ac:dyDescent="0.25">
      <c r="A35" s="4" t="s">
        <v>18</v>
      </c>
      <c r="B35" s="8">
        <f t="shared" si="7"/>
        <v>0</v>
      </c>
      <c r="C35" s="6"/>
      <c r="D35" s="52"/>
      <c r="E35" s="6"/>
    </row>
    <row r="36" spans="1:13" x14ac:dyDescent="0.25">
      <c r="A36" s="4" t="s">
        <v>19</v>
      </c>
      <c r="B36" s="8">
        <f t="shared" si="7"/>
        <v>0</v>
      </c>
      <c r="C36" s="6"/>
      <c r="D36" s="52"/>
      <c r="E36" s="6"/>
    </row>
    <row r="37" spans="1:13" x14ac:dyDescent="0.25">
      <c r="A37" s="4" t="s">
        <v>20</v>
      </c>
      <c r="B37" s="8">
        <f t="shared" si="7"/>
        <v>0</v>
      </c>
      <c r="C37" s="6"/>
      <c r="D37" s="52"/>
      <c r="E37" s="6"/>
    </row>
    <row r="38" spans="1:13" x14ac:dyDescent="0.25">
      <c r="A38" s="4" t="s">
        <v>21</v>
      </c>
      <c r="B38" s="8">
        <f t="shared" si="7"/>
        <v>0</v>
      </c>
      <c r="C38" s="6"/>
      <c r="D38" s="52"/>
      <c r="E38" s="6"/>
    </row>
    <row r="39" spans="1:13" x14ac:dyDescent="0.25">
      <c r="A39" s="4" t="s">
        <v>22</v>
      </c>
      <c r="B39" s="8">
        <f t="shared" si="7"/>
        <v>0</v>
      </c>
      <c r="C39" s="6"/>
      <c r="D39" s="6"/>
      <c r="E39" s="6"/>
    </row>
    <row r="40" spans="1:13" x14ac:dyDescent="0.25">
      <c r="A40" s="4" t="s">
        <v>23</v>
      </c>
      <c r="B40" s="8">
        <f t="shared" si="7"/>
        <v>0</v>
      </c>
      <c r="C40" s="6"/>
      <c r="D40" s="6"/>
      <c r="E40" s="6"/>
    </row>
    <row r="41" spans="1:13" x14ac:dyDescent="0.25">
      <c r="A41" s="7" t="s">
        <v>8</v>
      </c>
      <c r="B41" s="8">
        <f t="shared" si="7"/>
        <v>0</v>
      </c>
      <c r="C41" s="29">
        <f>SUM(C29:C40)</f>
        <v>0</v>
      </c>
      <c r="D41" s="29">
        <f>SUM(D29:D40)</f>
        <v>0</v>
      </c>
      <c r="E41" s="29">
        <f>SUM(E29:E40)</f>
        <v>0</v>
      </c>
    </row>
    <row r="45" spans="1:13" ht="42.75" customHeight="1" x14ac:dyDescent="0.25">
      <c r="A45" s="55" t="s">
        <v>64</v>
      </c>
      <c r="B45" s="55"/>
      <c r="C45" s="55"/>
      <c r="D45" s="55"/>
      <c r="E45" s="55"/>
      <c r="F45" s="55"/>
      <c r="G45" s="55"/>
      <c r="H45" s="55"/>
      <c r="I45" s="55"/>
      <c r="J45" s="55"/>
      <c r="K45" s="49"/>
      <c r="L45" s="49"/>
      <c r="M45" s="49"/>
    </row>
    <row r="46" spans="1:13" x14ac:dyDescent="0.25">
      <c r="A46" s="75" t="s">
        <v>2</v>
      </c>
      <c r="B46" s="78" t="s">
        <v>3</v>
      </c>
      <c r="C46" s="78"/>
      <c r="D46" s="78"/>
      <c r="E46" s="78"/>
      <c r="F46" s="78"/>
      <c r="G46" s="78"/>
      <c r="H46" s="78"/>
      <c r="I46" s="78"/>
      <c r="J46" s="78"/>
      <c r="K46" s="50"/>
      <c r="L46" s="43"/>
      <c r="M46" s="43"/>
    </row>
    <row r="47" spans="1:13" ht="26.25" customHeight="1" x14ac:dyDescent="0.25">
      <c r="A47" s="75"/>
      <c r="B47" s="76" t="s">
        <v>34</v>
      </c>
      <c r="C47" s="76"/>
      <c r="D47" s="76"/>
      <c r="E47" s="76" t="s">
        <v>5</v>
      </c>
      <c r="F47" s="76"/>
      <c r="G47" s="76"/>
      <c r="H47" s="76" t="s">
        <v>6</v>
      </c>
      <c r="I47" s="76"/>
      <c r="J47" s="76"/>
    </row>
    <row r="48" spans="1:13" x14ac:dyDescent="0.25">
      <c r="A48" s="75"/>
      <c r="B48" s="76" t="s">
        <v>8</v>
      </c>
      <c r="C48" s="76" t="s">
        <v>9</v>
      </c>
      <c r="D48" s="76"/>
      <c r="E48" s="76" t="s">
        <v>8</v>
      </c>
      <c r="F48" s="76" t="s">
        <v>9</v>
      </c>
      <c r="G48" s="76"/>
      <c r="H48" s="76" t="s">
        <v>8</v>
      </c>
      <c r="I48" s="76" t="s">
        <v>9</v>
      </c>
      <c r="J48" s="76"/>
    </row>
    <row r="49" spans="1:10" x14ac:dyDescent="0.25">
      <c r="A49" s="75"/>
      <c r="B49" s="76"/>
      <c r="C49" s="5" t="s">
        <v>33</v>
      </c>
      <c r="D49" s="5" t="s">
        <v>10</v>
      </c>
      <c r="E49" s="76"/>
      <c r="F49" s="5" t="s">
        <v>33</v>
      </c>
      <c r="G49" s="5" t="s">
        <v>10</v>
      </c>
      <c r="H49" s="76"/>
      <c r="I49" s="5" t="s">
        <v>11</v>
      </c>
      <c r="J49" s="5" t="s">
        <v>10</v>
      </c>
    </row>
    <row r="50" spans="1:10" x14ac:dyDescent="0.25">
      <c r="A50" s="4" t="s">
        <v>12</v>
      </c>
      <c r="B50" s="8">
        <f>C50+D50</f>
        <v>0</v>
      </c>
      <c r="C50" s="8">
        <f>F50+I50</f>
        <v>0</v>
      </c>
      <c r="D50" s="8">
        <f>G50+J50</f>
        <v>0</v>
      </c>
      <c r="E50" s="8">
        <f>F50+G50</f>
        <v>0</v>
      </c>
      <c r="F50" s="6"/>
      <c r="G50" s="6"/>
      <c r="H50" s="3">
        <f>I50+J50</f>
        <v>0</v>
      </c>
      <c r="I50" s="6"/>
      <c r="J50" s="6"/>
    </row>
    <row r="51" spans="1:10" x14ac:dyDescent="0.25">
      <c r="A51" s="4" t="s">
        <v>13</v>
      </c>
      <c r="B51" s="8">
        <f t="shared" ref="B51:B61" si="8">C51+D51</f>
        <v>0</v>
      </c>
      <c r="C51" s="8">
        <f t="shared" ref="C51:C61" si="9">F51+I51</f>
        <v>0</v>
      </c>
      <c r="D51" s="8">
        <f t="shared" ref="D51:D61" si="10">G51+J51</f>
        <v>0</v>
      </c>
      <c r="E51" s="8">
        <f t="shared" ref="E51:E61" si="11">F51+G51</f>
        <v>0</v>
      </c>
      <c r="F51" s="6"/>
      <c r="G51" s="6"/>
      <c r="H51" s="3">
        <f t="shared" ref="H51:H61" si="12">I51+J51</f>
        <v>0</v>
      </c>
      <c r="I51" s="6"/>
      <c r="J51" s="6"/>
    </row>
    <row r="52" spans="1:10" x14ac:dyDescent="0.25">
      <c r="A52" s="4" t="s">
        <v>14</v>
      </c>
      <c r="B52" s="8">
        <f t="shared" si="8"/>
        <v>0</v>
      </c>
      <c r="C52" s="8">
        <f t="shared" si="9"/>
        <v>0</v>
      </c>
      <c r="D52" s="8">
        <f t="shared" si="10"/>
        <v>0</v>
      </c>
      <c r="E52" s="8">
        <f t="shared" si="11"/>
        <v>0</v>
      </c>
      <c r="F52" s="6"/>
      <c r="G52" s="6"/>
      <c r="H52" s="3">
        <f t="shared" si="12"/>
        <v>0</v>
      </c>
      <c r="I52" s="6"/>
      <c r="J52" s="6"/>
    </row>
    <row r="53" spans="1:10" x14ac:dyDescent="0.25">
      <c r="A53" s="4" t="s">
        <v>15</v>
      </c>
      <c r="B53" s="8">
        <f t="shared" si="8"/>
        <v>0</v>
      </c>
      <c r="C53" s="8">
        <f t="shared" si="9"/>
        <v>0</v>
      </c>
      <c r="D53" s="8">
        <f t="shared" si="10"/>
        <v>0</v>
      </c>
      <c r="E53" s="8">
        <f t="shared" si="11"/>
        <v>0</v>
      </c>
      <c r="F53" s="6"/>
      <c r="G53" s="6"/>
      <c r="H53" s="3">
        <f t="shared" si="12"/>
        <v>0</v>
      </c>
      <c r="I53" s="6"/>
      <c r="J53" s="6"/>
    </row>
    <row r="54" spans="1:10" x14ac:dyDescent="0.25">
      <c r="A54" s="4" t="s">
        <v>16</v>
      </c>
      <c r="B54" s="8">
        <f t="shared" si="8"/>
        <v>0</v>
      </c>
      <c r="C54" s="8">
        <f t="shared" si="9"/>
        <v>0</v>
      </c>
      <c r="D54" s="8">
        <f t="shared" si="10"/>
        <v>0</v>
      </c>
      <c r="E54" s="8">
        <f t="shared" si="11"/>
        <v>0</v>
      </c>
      <c r="F54" s="6"/>
      <c r="G54" s="6"/>
      <c r="H54" s="3">
        <f t="shared" si="12"/>
        <v>0</v>
      </c>
      <c r="I54" s="6"/>
      <c r="J54" s="6"/>
    </row>
    <row r="55" spans="1:10" x14ac:dyDescent="0.25">
      <c r="A55" s="4" t="s">
        <v>17</v>
      </c>
      <c r="B55" s="8">
        <f t="shared" si="8"/>
        <v>0</v>
      </c>
      <c r="C55" s="8">
        <f t="shared" si="9"/>
        <v>0</v>
      </c>
      <c r="D55" s="8">
        <f t="shared" si="10"/>
        <v>0</v>
      </c>
      <c r="E55" s="8">
        <f t="shared" si="11"/>
        <v>0</v>
      </c>
      <c r="F55" s="6"/>
      <c r="G55" s="6"/>
      <c r="H55" s="3">
        <f t="shared" si="12"/>
        <v>0</v>
      </c>
      <c r="I55" s="6"/>
      <c r="J55" s="6"/>
    </row>
    <row r="56" spans="1:10" x14ac:dyDescent="0.25">
      <c r="A56" s="4" t="s">
        <v>18</v>
      </c>
      <c r="B56" s="8">
        <f t="shared" si="8"/>
        <v>0</v>
      </c>
      <c r="C56" s="8">
        <f t="shared" si="9"/>
        <v>0</v>
      </c>
      <c r="D56" s="8">
        <f t="shared" si="10"/>
        <v>0</v>
      </c>
      <c r="E56" s="8">
        <f t="shared" si="11"/>
        <v>0</v>
      </c>
      <c r="F56" s="6"/>
      <c r="G56" s="6"/>
      <c r="H56" s="3">
        <f t="shared" si="12"/>
        <v>0</v>
      </c>
      <c r="I56" s="6"/>
      <c r="J56" s="6"/>
    </row>
    <row r="57" spans="1:10" x14ac:dyDescent="0.25">
      <c r="A57" s="4" t="s">
        <v>19</v>
      </c>
      <c r="B57" s="8">
        <f t="shared" si="8"/>
        <v>0</v>
      </c>
      <c r="C57" s="8">
        <f t="shared" si="9"/>
        <v>0</v>
      </c>
      <c r="D57" s="8">
        <f t="shared" si="10"/>
        <v>0</v>
      </c>
      <c r="E57" s="8">
        <f t="shared" si="11"/>
        <v>0</v>
      </c>
      <c r="F57" s="6"/>
      <c r="G57" s="6"/>
      <c r="H57" s="3">
        <f t="shared" si="12"/>
        <v>0</v>
      </c>
      <c r="I57" s="6"/>
      <c r="J57" s="6"/>
    </row>
    <row r="58" spans="1:10" x14ac:dyDescent="0.25">
      <c r="A58" s="4" t="s">
        <v>20</v>
      </c>
      <c r="B58" s="8">
        <f t="shared" si="8"/>
        <v>0</v>
      </c>
      <c r="C58" s="8">
        <f t="shared" si="9"/>
        <v>0</v>
      </c>
      <c r="D58" s="8">
        <f t="shared" si="10"/>
        <v>0</v>
      </c>
      <c r="E58" s="8">
        <f t="shared" si="11"/>
        <v>0</v>
      </c>
      <c r="F58" s="6"/>
      <c r="G58" s="6"/>
      <c r="H58" s="3">
        <f t="shared" si="12"/>
        <v>0</v>
      </c>
      <c r="I58" s="6"/>
      <c r="J58" s="6"/>
    </row>
    <row r="59" spans="1:10" x14ac:dyDescent="0.25">
      <c r="A59" s="4" t="s">
        <v>21</v>
      </c>
      <c r="B59" s="8">
        <f t="shared" si="8"/>
        <v>0</v>
      </c>
      <c r="C59" s="8">
        <f t="shared" si="9"/>
        <v>0</v>
      </c>
      <c r="D59" s="8">
        <f t="shared" si="10"/>
        <v>0</v>
      </c>
      <c r="E59" s="8">
        <f t="shared" si="11"/>
        <v>0</v>
      </c>
      <c r="F59" s="6"/>
      <c r="G59" s="6"/>
      <c r="H59" s="3">
        <f t="shared" si="12"/>
        <v>0</v>
      </c>
      <c r="I59" s="6"/>
      <c r="J59" s="6"/>
    </row>
    <row r="60" spans="1:10" x14ac:dyDescent="0.25">
      <c r="A60" s="4" t="s">
        <v>22</v>
      </c>
      <c r="B60" s="8">
        <f t="shared" si="8"/>
        <v>0</v>
      </c>
      <c r="C60" s="8">
        <f t="shared" si="9"/>
        <v>0</v>
      </c>
      <c r="D60" s="8">
        <f t="shared" si="10"/>
        <v>0</v>
      </c>
      <c r="E60" s="8">
        <f t="shared" si="11"/>
        <v>0</v>
      </c>
      <c r="F60" s="6"/>
      <c r="G60" s="6"/>
      <c r="H60" s="3">
        <f t="shared" si="12"/>
        <v>0</v>
      </c>
      <c r="I60" s="6"/>
      <c r="J60" s="6"/>
    </row>
    <row r="61" spans="1:10" x14ac:dyDescent="0.25">
      <c r="A61" s="4" t="s">
        <v>23</v>
      </c>
      <c r="B61" s="8">
        <f t="shared" si="8"/>
        <v>0</v>
      </c>
      <c r="C61" s="8">
        <f t="shared" si="9"/>
        <v>0</v>
      </c>
      <c r="D61" s="8">
        <f t="shared" si="10"/>
        <v>0</v>
      </c>
      <c r="E61" s="8">
        <f t="shared" si="11"/>
        <v>0</v>
      </c>
      <c r="F61" s="6"/>
      <c r="G61" s="6"/>
      <c r="H61" s="3">
        <f t="shared" si="12"/>
        <v>0</v>
      </c>
      <c r="I61" s="6"/>
      <c r="J61" s="6"/>
    </row>
    <row r="62" spans="1:10" x14ac:dyDescent="0.25">
      <c r="A62" s="7" t="s">
        <v>8</v>
      </c>
      <c r="B62" s="29">
        <f t="shared" ref="B62:J62" si="13">SUM(B50:B61)</f>
        <v>0</v>
      </c>
      <c r="C62" s="29">
        <f t="shared" si="13"/>
        <v>0</v>
      </c>
      <c r="D62" s="29">
        <f t="shared" si="13"/>
        <v>0</v>
      </c>
      <c r="E62" s="29">
        <f t="shared" si="13"/>
        <v>0</v>
      </c>
      <c r="F62" s="29">
        <f t="shared" si="13"/>
        <v>0</v>
      </c>
      <c r="G62" s="29">
        <f t="shared" si="13"/>
        <v>0</v>
      </c>
      <c r="H62" s="29">
        <f t="shared" si="13"/>
        <v>0</v>
      </c>
      <c r="I62" s="29">
        <f t="shared" si="13"/>
        <v>0</v>
      </c>
      <c r="J62" s="29">
        <f t="shared" si="13"/>
        <v>0</v>
      </c>
    </row>
    <row r="63" spans="1:10" x14ac:dyDescent="0.25">
      <c r="B63" s="47"/>
    </row>
  </sheetData>
  <sheetProtection sheet="1"/>
  <customSheetViews>
    <customSheetView guid="{F1A66CD2-095A-4989-84A4-FDF90525A489}">
      <selection activeCell="B3" sqref="B3:M3"/>
      <rowBreaks count="2" manualBreakCount="2">
        <brk id="22" max="15" man="1"/>
        <brk id="44" max="15" man="1"/>
      </rowBreaks>
      <pageMargins left="0.7" right="0.7" top="0.75" bottom="0.75" header="0.3" footer="0.3"/>
      <pageSetup paperSize="9" scale="81" orientation="landscape" r:id="rId1"/>
    </customSheetView>
    <customSheetView guid="{8A958165-8241-46AD-A56B-2C84A387BAC2}">
      <selection sqref="A1:M2"/>
      <rowBreaks count="2" manualBreakCount="2">
        <brk id="22" max="15" man="1"/>
        <brk id="44" max="15" man="1"/>
      </rowBreaks>
      <pageMargins left="0.7" right="0.7" top="0.75" bottom="0.75" header="0.3" footer="0.3"/>
      <pageSetup paperSize="9" scale="81" orientation="landscape" r:id="rId2"/>
    </customSheetView>
    <customSheetView guid="{4A1A7328-DA86-4396-85F9-6E34D3F438AB}">
      <selection activeCell="C11" sqref="C11"/>
      <rowBreaks count="2" manualBreakCount="2">
        <brk id="22" max="15" man="1"/>
        <brk id="44" max="15" man="1"/>
      </rowBreaks>
      <pageMargins left="0.7" right="0.7" top="0.75" bottom="0.75" header="0.3" footer="0.3"/>
      <pageSetup paperSize="9" scale="81" orientation="landscape" r:id="rId3"/>
    </customSheetView>
  </customSheetViews>
  <mergeCells count="34">
    <mergeCell ref="A1:M2"/>
    <mergeCell ref="B3:M3"/>
    <mergeCell ref="B4:D4"/>
    <mergeCell ref="E4:G4"/>
    <mergeCell ref="A3:A6"/>
    <mergeCell ref="B5:B6"/>
    <mergeCell ref="H4:J4"/>
    <mergeCell ref="I5:J5"/>
    <mergeCell ref="K4:M4"/>
    <mergeCell ref="C5:D5"/>
    <mergeCell ref="L5:M5"/>
    <mergeCell ref="E5:E6"/>
    <mergeCell ref="F5:G5"/>
    <mergeCell ref="H5:H6"/>
    <mergeCell ref="K5:K6"/>
    <mergeCell ref="B46:J46"/>
    <mergeCell ref="A45:J45"/>
    <mergeCell ref="I48:J48"/>
    <mergeCell ref="A46:A49"/>
    <mergeCell ref="E27:E28"/>
    <mergeCell ref="H48:H49"/>
    <mergeCell ref="B47:D47"/>
    <mergeCell ref="E47:G47"/>
    <mergeCell ref="H47:J47"/>
    <mergeCell ref="B48:B49"/>
    <mergeCell ref="C48:D48"/>
    <mergeCell ref="E48:E49"/>
    <mergeCell ref="F48:G48"/>
    <mergeCell ref="A23:E24"/>
    <mergeCell ref="B25:E25"/>
    <mergeCell ref="A25:A28"/>
    <mergeCell ref="C27:C28"/>
    <mergeCell ref="B27:B28"/>
    <mergeCell ref="D27:D28"/>
  </mergeCells>
  <conditionalFormatting sqref="B11">
    <cfRule type="cellIs" dxfId="5" priority="6" stopIfTrue="1" operator="lessThan">
      <formula>ROUND(B19*60/100,0)</formula>
    </cfRule>
  </conditionalFormatting>
  <conditionalFormatting sqref="B15">
    <cfRule type="cellIs" dxfId="4" priority="5" stopIfTrue="1" operator="lessThan">
      <formula>ROUND(B19*80/100,0)</formula>
    </cfRule>
  </conditionalFormatting>
  <conditionalFormatting sqref="B33">
    <cfRule type="cellIs" dxfId="3" priority="4" stopIfTrue="1" operator="lessThan">
      <formula>ROUND(B41*60/100,0)</formula>
    </cfRule>
  </conditionalFormatting>
  <conditionalFormatting sqref="B37">
    <cfRule type="cellIs" dxfId="2" priority="3" stopIfTrue="1" operator="lessThan">
      <formula>ROUND(B41*80/100,0)</formula>
    </cfRule>
  </conditionalFormatting>
  <conditionalFormatting sqref="B54">
    <cfRule type="cellIs" dxfId="1" priority="2" stopIfTrue="1" operator="lessThan">
      <formula>ROUND(B62*60/100,0)</formula>
    </cfRule>
  </conditionalFormatting>
  <conditionalFormatting sqref="B58">
    <cfRule type="cellIs" dxfId="0" priority="1" stopIfTrue="1" operator="lessThan">
      <formula>ROUND(B62*80/100,0)</formula>
    </cfRule>
  </conditionalFormatting>
  <pageMargins left="0.7" right="0.7" top="0.75" bottom="0.75" header="0.3" footer="0.3"/>
  <pageSetup paperSize="9" scale="81" orientation="landscape" r:id="rId4"/>
  <rowBreaks count="2" manualBreakCount="2">
    <brk id="22" max="15" man="1"/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повозрастной</vt:lpstr>
      <vt:lpstr>помесячный</vt:lpstr>
      <vt:lpstr>повозрастной!Область_печати</vt:lpstr>
      <vt:lpstr>помесячный!Область_печати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Малышева Ольга Герольдовна</dc:creator>
  <cp:lastModifiedBy>riman</cp:lastModifiedBy>
  <cp:lastPrinted>2017-12-18T07:00:53Z</cp:lastPrinted>
  <dcterms:created xsi:type="dcterms:W3CDTF">2017-12-11T08:57:54Z</dcterms:created>
  <dcterms:modified xsi:type="dcterms:W3CDTF">2019-01-25T07:40:34Z</dcterms:modified>
</cp:coreProperties>
</file>